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caltrans-my.sharepoint.com/personal/gagandeep_singh_catc_ca_gov/Documents/Desktop/To Upload/"/>
    </mc:Choice>
  </mc:AlternateContent>
  <xr:revisionPtr revIDLastSave="0" documentId="8_{DD884225-6ABF-4CC0-BE25-1CF697609E34}" xr6:coauthVersionLast="47" xr6:coauthVersionMax="47" xr10:uidLastSave="{00000000-0000-0000-0000-000000000000}"/>
  <workbookProtection workbookAlgorithmName="SHA-512" workbookHashValue="1ftmxf7OFRjdFTZd0qVjCc3t/A4DMcjd0m1xXX1HSZmimLvysaiFNGY1fgnDwZLMzuoS1MZXHhUh5F7FuacEjA==" workbookSaltValue="p+m12/agPhnqHx5liihdVg==" workbookSpinCount="100000" lockStructure="1"/>
  <bookViews>
    <workbookView xWindow="25395" yWindow="0" windowWidth="17790" windowHeight="20985" firstSheet="3" activeTab="4" xr2:uid="{00000000-000D-0000-FFFF-FFFF00000000}"/>
  </bookViews>
  <sheets>
    <sheet name="Instructions" sheetId="6" r:id="rId1"/>
    <sheet name="Project Info" sheetId="1" r:id="rId2"/>
    <sheet name="Project Info Page 2" sheetId="2" r:id="rId3"/>
    <sheet name="Funding Info" sheetId="3" r:id="rId4"/>
    <sheet name="Amendment Info" sheetId="4" r:id="rId5"/>
    <sheet name="Pull Down Data" sheetId="5" state="hidden" r:id="rId6"/>
  </sheets>
  <definedNames>
    <definedName name="Active_Transportation" localSheetId="0">Instructions!$BC$2:$BC$3</definedName>
    <definedName name="Active_Transportation">'Project Info'!$BC$2:$BC$9</definedName>
    <definedName name="ADA_Improvements" localSheetId="0">Instructions!$BF$2:$BF$3</definedName>
    <definedName name="ADA_Improvements">'Project Info'!$BF$2:$BF$16</definedName>
    <definedName name="Bridge___Tunnel" localSheetId="0">Instructions!$AX$2:$AX$3</definedName>
    <definedName name="Bridge___Tunnel">'Project Info'!$AX$2:$AX$12</definedName>
    <definedName name="Bridge_Tunnel" localSheetId="0">Instructions!$AX$2:$AX$3</definedName>
    <definedName name="Bridge_Tunnel">'Project Info'!$AX$2:$AX$10</definedName>
    <definedName name="Bridges" localSheetId="0">Instructions!$AX$2:$AX$3</definedName>
    <definedName name="Bridges">'Project Info'!$AX$2:$AX$3</definedName>
    <definedName name="Category" localSheetId="0">Instructions!$AQ$2:$AQ$40</definedName>
    <definedName name="Category">'Project Info'!$AQ$2:$AQ$79</definedName>
    <definedName name="Drainage" localSheetId="0">Instructions!$AY$2:$AY$3</definedName>
    <definedName name="Drainage">'Project Info'!$AY$2:$AY$3</definedName>
    <definedName name="Operational_Improvements" localSheetId="0">Instructions!$BB$2:$BB$3</definedName>
    <definedName name="Operational_Improvements">'Project Info'!$BB$2:$BB$14</definedName>
    <definedName name="Other" localSheetId="0">Instructions!$BE$2:$BE$3</definedName>
    <definedName name="Other">'Project Info'!$BE$2:$BE$6</definedName>
    <definedName name="Output_Outcomes" localSheetId="0">Instructions!$AR$2:$AR$40</definedName>
    <definedName name="Output_Outcomes">'Project Info'!$AR$2:$AR$79</definedName>
    <definedName name="Pavement" localSheetId="0">Instructions!$BA$2:$BA$3</definedName>
    <definedName name="Pavement">'Project Info'!$BA$2:$BA$14</definedName>
    <definedName name="_xlnm.Print_Area" localSheetId="3">'Funding Info'!$A$1:$L$94</definedName>
    <definedName name="_xlnm.Print_Area" localSheetId="0">Instructions!$A$1:$X$67</definedName>
    <definedName name="_xlnm.Print_Area" localSheetId="1">'Project Info'!$A$1:$X$65</definedName>
    <definedName name="Rail_MultiModal" localSheetId="0">Instructions!$BD$2:$BD$3</definedName>
    <definedName name="Rail_MultiModal">'Project Info'!$BD$2:$BD$8</definedName>
    <definedName name="TMS__Traffic_Management_Systems" localSheetId="0">Instructions!$AZ$2</definedName>
    <definedName name="TMS__Traffic_Management_Systems">'Project Info'!$AZ$2</definedName>
    <definedName name="TMS_Elements" localSheetId="0">Instructions!$AZ$2:$AZ$3</definedName>
    <definedName name="TMS_Elements">'Project Info'!$AZ$2:$AZ$13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5" i="3" l="1"/>
  <c r="G16" i="3"/>
  <c r="G15" i="3"/>
  <c r="G14" i="3"/>
  <c r="G13" i="3"/>
  <c r="G12" i="3"/>
  <c r="G11" i="3"/>
  <c r="G10" i="3"/>
  <c r="F16" i="3"/>
  <c r="F15" i="3"/>
  <c r="F14" i="3"/>
  <c r="F13" i="3"/>
  <c r="F12" i="3"/>
  <c r="F11" i="3"/>
  <c r="F10" i="3"/>
  <c r="E16" i="3"/>
  <c r="E15" i="3"/>
  <c r="E14" i="3"/>
  <c r="E13" i="3"/>
  <c r="E12" i="3"/>
  <c r="E11" i="3"/>
  <c r="E10" i="3"/>
  <c r="D16" i="3"/>
  <c r="D15" i="3"/>
  <c r="D13" i="3"/>
  <c r="D11" i="3"/>
  <c r="D10" i="3"/>
  <c r="C16" i="3"/>
  <c r="C15" i="3"/>
  <c r="C13" i="3"/>
  <c r="C11" i="3"/>
  <c r="C10" i="3"/>
  <c r="B15" i="3"/>
  <c r="B14" i="3"/>
  <c r="B13" i="3"/>
  <c r="B11" i="3"/>
  <c r="B10" i="3"/>
  <c r="J15" i="3"/>
  <c r="I139" i="3"/>
  <c r="B117" i="3"/>
  <c r="I115" i="3"/>
  <c r="I91" i="3"/>
  <c r="I79" i="3"/>
  <c r="I63" i="3"/>
  <c r="B29" i="3"/>
  <c r="H29" i="3"/>
  <c r="H141" i="3"/>
  <c r="G141" i="3"/>
  <c r="F141" i="3"/>
  <c r="E141" i="3"/>
  <c r="D141" i="3"/>
  <c r="C141" i="3"/>
  <c r="B141" i="3"/>
  <c r="I103" i="3"/>
  <c r="I127" i="3"/>
  <c r="I51" i="3"/>
  <c r="H16" i="3"/>
  <c r="H14" i="3"/>
  <c r="H13" i="3"/>
  <c r="H12" i="3"/>
  <c r="H11" i="3"/>
  <c r="H10" i="3"/>
  <c r="D14" i="3"/>
  <c r="D12" i="3"/>
  <c r="C14" i="3"/>
  <c r="C12" i="3"/>
  <c r="B16" i="3"/>
  <c r="B12" i="3"/>
  <c r="D29" i="3"/>
  <c r="B68" i="3"/>
  <c r="K67" i="3"/>
  <c r="I67" i="3"/>
  <c r="G67" i="3"/>
  <c r="F67" i="3"/>
  <c r="D67" i="3"/>
  <c r="B67" i="3"/>
  <c r="A67" i="3"/>
  <c r="I39" i="3"/>
  <c r="AF8" i="1"/>
  <c r="D5" i="3" s="1"/>
  <c r="AA8" i="1"/>
  <c r="B5" i="3" s="1"/>
  <c r="D3" i="2"/>
  <c r="A3" i="4"/>
  <c r="A6" i="4"/>
  <c r="B6" i="4"/>
  <c r="D6" i="4"/>
  <c r="F6" i="4"/>
  <c r="G6" i="4"/>
  <c r="I6" i="4"/>
  <c r="A3" i="3"/>
  <c r="A5" i="3"/>
  <c r="F5" i="3"/>
  <c r="G5" i="3"/>
  <c r="I5" i="3"/>
  <c r="K5" i="3"/>
  <c r="B6" i="3"/>
  <c r="J10" i="3"/>
  <c r="J11" i="3"/>
  <c r="J12" i="3"/>
  <c r="J13" i="3"/>
  <c r="J14" i="3"/>
  <c r="J16" i="3"/>
  <c r="I21" i="3"/>
  <c r="I22" i="3"/>
  <c r="I23" i="3"/>
  <c r="I24" i="3"/>
  <c r="I25" i="3"/>
  <c r="I26" i="3"/>
  <c r="I28" i="3"/>
  <c r="E29" i="3"/>
  <c r="F29" i="3"/>
  <c r="G29" i="3"/>
  <c r="I33" i="3"/>
  <c r="D41" i="3"/>
  <c r="E41" i="3"/>
  <c r="F41" i="3"/>
  <c r="G41" i="3"/>
  <c r="I45" i="3"/>
  <c r="D53" i="3"/>
  <c r="E53" i="3"/>
  <c r="F53" i="3"/>
  <c r="G53" i="3"/>
  <c r="I57" i="3"/>
  <c r="I58" i="3"/>
  <c r="I59" i="3"/>
  <c r="I60" i="3"/>
  <c r="I61" i="3"/>
  <c r="I62" i="3"/>
  <c r="I64" i="3"/>
  <c r="B65" i="3"/>
  <c r="C65" i="3"/>
  <c r="I73" i="3"/>
  <c r="I74" i="3"/>
  <c r="I75" i="3"/>
  <c r="I76" i="3"/>
  <c r="I77" i="3"/>
  <c r="I78" i="3"/>
  <c r="I80" i="3"/>
  <c r="B81" i="3"/>
  <c r="C81" i="3"/>
  <c r="D81" i="3"/>
  <c r="E81" i="3"/>
  <c r="F81" i="3"/>
  <c r="G81" i="3"/>
  <c r="H81" i="3"/>
  <c r="I85" i="3"/>
  <c r="I86" i="3"/>
  <c r="I87" i="3"/>
  <c r="I88" i="3"/>
  <c r="I89" i="3"/>
  <c r="I90" i="3"/>
  <c r="I92" i="3"/>
  <c r="B93" i="3"/>
  <c r="C93" i="3"/>
  <c r="D93" i="3"/>
  <c r="E93" i="3"/>
  <c r="F93" i="3"/>
  <c r="G93" i="3"/>
  <c r="H93" i="3"/>
  <c r="I97" i="3"/>
  <c r="I98" i="3"/>
  <c r="I99" i="3"/>
  <c r="I100" i="3"/>
  <c r="I101" i="3"/>
  <c r="I102" i="3"/>
  <c r="I104" i="3"/>
  <c r="B105" i="3"/>
  <c r="C105" i="3"/>
  <c r="D105" i="3"/>
  <c r="E105" i="3"/>
  <c r="F105" i="3"/>
  <c r="G105" i="3"/>
  <c r="H105" i="3"/>
  <c r="I109" i="3"/>
  <c r="I110" i="3"/>
  <c r="I111" i="3"/>
  <c r="I112" i="3"/>
  <c r="I113" i="3"/>
  <c r="I114" i="3"/>
  <c r="I116" i="3"/>
  <c r="C117" i="3"/>
  <c r="D117" i="3"/>
  <c r="E117" i="3"/>
  <c r="F117" i="3"/>
  <c r="G117" i="3"/>
  <c r="H117" i="3"/>
  <c r="I121" i="3"/>
  <c r="I122" i="3"/>
  <c r="I129" i="3" s="1"/>
  <c r="I123" i="3"/>
  <c r="I124" i="3"/>
  <c r="I125" i="3"/>
  <c r="I126" i="3"/>
  <c r="I128" i="3"/>
  <c r="B129" i="3"/>
  <c r="C129" i="3"/>
  <c r="D129" i="3"/>
  <c r="E129" i="3"/>
  <c r="F129" i="3"/>
  <c r="G129" i="3"/>
  <c r="H129" i="3"/>
  <c r="I133" i="3"/>
  <c r="I134" i="3"/>
  <c r="I135" i="3"/>
  <c r="I136" i="3"/>
  <c r="I137" i="3"/>
  <c r="I138" i="3"/>
  <c r="I140" i="3"/>
  <c r="AB16" i="1"/>
  <c r="AB32" i="1"/>
  <c r="AB37" i="1"/>
  <c r="AB42" i="1"/>
  <c r="AC42" i="1"/>
  <c r="AB43" i="1"/>
  <c r="AC43" i="1"/>
  <c r="AB44" i="1"/>
  <c r="AC44" i="1"/>
  <c r="AB45" i="1"/>
  <c r="AC45" i="1"/>
  <c r="A3" i="2"/>
  <c r="I141" i="3" l="1"/>
  <c r="I15" i="3"/>
  <c r="C17" i="3"/>
  <c r="I12" i="3"/>
  <c r="I29" i="3"/>
  <c r="F17" i="3"/>
  <c r="B17" i="3"/>
  <c r="I81" i="3"/>
  <c r="I65" i="3"/>
  <c r="H17" i="3"/>
  <c r="E17" i="3"/>
  <c r="D17" i="3"/>
  <c r="I105" i="3"/>
  <c r="I117" i="3"/>
  <c r="I93" i="3"/>
  <c r="I41" i="3"/>
  <c r="G17" i="3"/>
  <c r="I13" i="3"/>
  <c r="I11" i="3"/>
  <c r="I10" i="3"/>
  <c r="I53" i="3"/>
  <c r="I16" i="3"/>
  <c r="I14" i="3"/>
  <c r="L3" i="3"/>
  <c r="K4" i="4"/>
  <c r="I17" i="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Rich Williams</author>
  </authors>
  <commentList>
    <comment ref="AV1" authorId="0" shapeId="0" xr:uid="{3C77BFE4-3E74-414F-ABC4-AB3725881399}">
      <text>
        <r>
          <rPr>
            <sz val="8"/>
            <color indexed="8"/>
            <rFont val="Tahoma"/>
            <family val="2"/>
          </rPr>
          <t xml:space="preserve">Alternative Project ID Number or project identifier ie. TCRP, ATP, TCIF etc. Type the program and then the number.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Rich Williams</author>
    <author>Dan Randall</author>
    <author>Caltrans</author>
    <author>Zechlin, Erik T@DOT</author>
  </authors>
  <commentList>
    <comment ref="AV1" authorId="0" shapeId="0" xr:uid="{00000000-0006-0000-0000-000001000000}">
      <text>
        <r>
          <rPr>
            <sz val="8"/>
            <color indexed="8"/>
            <rFont val="Tahoma"/>
            <family val="2"/>
          </rPr>
          <t xml:space="preserve">Alternative Project ID Number or project identifier ie. TCRP, ATP, TCIF etc. Type the program and then the number.
</t>
        </r>
      </text>
    </comment>
    <comment ref="T3" authorId="0" shapeId="0" xr:uid="{00000000-0006-0000-0000-000002000000}">
      <text>
        <r>
          <rPr>
            <sz val="8"/>
            <color indexed="8"/>
            <rFont val="Tahoma"/>
            <family val="2"/>
          </rPr>
          <t xml:space="preserve">Section 45 “Project Fact Sheets” of the California Transportation Commission (CTC) State Transportation Improvement Program (STIP) Guidelines requires project fact sheets be prepared whenever a project is added to the STIP, or whenever there is a proposed change to a project in conjunction with an Amendment request.  These sheets provide the information necessary to properly program, or amend a project in the STIP in accordance with State statutes and CTC policies.  The Fact Sheet is prepared by the Project Sponsor or implementing agency, with assistance from the Regional Transportation Planning Agency (RTPA), Caltrans District Office or Headquarters (HQ) Transportation Programming, as appropriate.  
In addition to STIP funded projects, Project Programming Request forms are to be used for projects with state funded programs such as Active TRansportation Program (ATP).  
The state funded programs Guidelines are located at: https://dot.ca.gov/programs/local-assistance
</t>
        </r>
      </text>
    </comment>
    <comment ref="R4" authorId="1" shapeId="0" xr:uid="{00000000-0006-0000-0000-000003000000}">
      <text>
        <r>
          <rPr>
            <sz val="9"/>
            <color indexed="8"/>
            <rFont val="Tahoma"/>
            <family val="2"/>
          </rPr>
          <t>For amendments, users should login to CTIPS and generate a PPR.  CTIPS will automatically populate the PPR with existing data.</t>
        </r>
      </text>
    </comment>
    <comment ref="S4" authorId="0" shapeId="0" xr:uid="{00000000-0006-0000-0000-000004000000}">
      <text>
        <r>
          <rPr>
            <sz val="8"/>
            <color indexed="8"/>
            <rFont val="Tahoma"/>
            <family val="2"/>
          </rPr>
          <t xml:space="preserve">Date the Project Programming Request was last updated (in mm/dd/yy format).
</t>
        </r>
      </text>
    </comment>
    <comment ref="A5" authorId="0" shapeId="0" xr:uid="{00000000-0006-0000-0000-000005000000}">
      <text>
        <r>
          <rPr>
            <sz val="8"/>
            <color indexed="8"/>
            <rFont val="Tahoma"/>
            <family val="2"/>
          </rPr>
          <t>“District” is the Caltrans district in which the project is located.</t>
        </r>
      </text>
    </comment>
    <comment ref="E5" authorId="0" shapeId="0" xr:uid="{00000000-0006-0000-0000-000006000000}">
      <text>
        <r>
          <rPr>
            <sz val="8"/>
            <color indexed="8"/>
            <rFont val="Tahoma"/>
            <family val="2"/>
          </rPr>
          <t>EA is a unique, 5-digit number assigned by Caltrans for all department projects.</t>
        </r>
      </text>
    </comment>
    <comment ref="G5" authorId="0" shapeId="0" xr:uid="{00000000-0006-0000-0000-000007000000}">
      <text>
        <r>
          <rPr>
            <sz val="8"/>
            <color indexed="8"/>
            <rFont val="Tahoma"/>
            <family val="2"/>
          </rPr>
          <t xml:space="preserve">Project ID is a unique 10-digit number assigned by Caltrans District offices for all STIP and Bond projects (aka "EFIS Project ID" or "EFIS ID").
</t>
        </r>
      </text>
    </comment>
    <comment ref="L5" authorId="0" shapeId="0" xr:uid="{00000000-0006-0000-0000-000008000000}">
      <text>
        <r>
          <rPr>
            <sz val="8"/>
            <color indexed="8"/>
            <rFont val="Tahoma"/>
            <family val="2"/>
          </rPr>
          <t xml:space="preserve">PPNO is an identification number assigned by Caltrans District offices when the project comes in for allocation.
</t>
        </r>
      </text>
    </comment>
    <comment ref="O5" authorId="0" shapeId="0" xr:uid="{00000000-0006-0000-0000-000009000000}">
      <text>
        <r>
          <rPr>
            <sz val="8"/>
            <color indexed="8"/>
            <rFont val="Tahoma"/>
            <family val="2"/>
          </rPr>
          <t xml:space="preserve">MPO ID is a project identifier assigned by the MPO.  
</t>
        </r>
      </text>
    </comment>
    <comment ref="A7" authorId="0" shapeId="0" xr:uid="{00000000-0006-0000-0000-00000A000000}">
      <text>
        <r>
          <rPr>
            <sz val="8"/>
            <color indexed="8"/>
            <rFont val="Tahoma"/>
            <family val="2"/>
          </rPr>
          <t>“County” is the full county name.
For STIP project, "County" means from which the Regional Transportation Improvement Program (RTIP) funds are being contributed.   If project is located in a county other than the county contributing the RTIP funds, then the county in which the project is located would be identified in the “Location and Project Limits” section of the Fact Sheet.  If the project is in more than one county, input the second and/or third county in the cells below the first county.  If the project is in more than three counties, select "VAR".</t>
        </r>
      </text>
    </comment>
    <comment ref="D7" authorId="0" shapeId="0" xr:uid="{00000000-0006-0000-0000-00000B000000}">
      <text>
        <r>
          <rPr>
            <sz val="8"/>
            <color indexed="8"/>
            <rFont val="Tahoma"/>
            <family val="2"/>
          </rPr>
          <t xml:space="preserve">"Route/Corridor" is the State Highway or intercity rail corridor on which the project is located.  
If the project is on more than one route, enter the second and third routes in the cells below the first route. 
 If the project is on more than three routes, enter "VAR" or "Various". If the project is not on State Highway or the Corridor, enter "N/A".
</t>
        </r>
      </text>
    </comment>
    <comment ref="H7" authorId="0" shapeId="0" xr:uid="{00000000-0006-0000-0000-00000C000000}">
      <text>
        <r>
          <rPr>
            <sz val="8"/>
            <color indexed="8"/>
            <rFont val="Tahoma"/>
            <family val="2"/>
          </rPr>
          <t>“PM Bk” is the Post Mile (PM) location on the State Highway or Intercity Rail line for the beginning project limits.  Include the PM prefix (R, T, L, etc.), if applicable.</t>
        </r>
      </text>
    </comment>
    <comment ref="J7" authorId="2" shapeId="0" xr:uid="{00000000-0006-0000-0000-00000D000000}">
      <text>
        <r>
          <rPr>
            <sz val="8"/>
            <color indexed="8"/>
            <rFont val="Tahoma"/>
            <family val="2"/>
          </rPr>
          <t>“PM Ahd” is the Post Mile (PM) location on the State Highway or Intercity Rail line for the ending project limits.  Include the PM prefix (R, T, L, etc.), if applicable.</t>
        </r>
      </text>
    </comment>
    <comment ref="L7" authorId="0" shapeId="0" xr:uid="{00000000-0006-0000-0000-00000E000000}">
      <text>
        <r>
          <rPr>
            <sz val="8"/>
            <color indexed="8"/>
            <rFont val="Tahoma"/>
            <family val="2"/>
          </rPr>
          <t xml:space="preserve">"Nominating Agency" is the primary supporter for the project, and is usually, but not necessarily, Caltrans, the Regional Transportation Planning Agency (RTPA) or MPO. </t>
        </r>
      </text>
    </comment>
    <comment ref="L9" authorId="0" shapeId="0" xr:uid="{00000000-0006-0000-0000-00000F000000}">
      <text>
        <r>
          <rPr>
            <sz val="8"/>
            <color indexed="8"/>
            <rFont val="Tahoma"/>
            <family val="2"/>
          </rPr>
          <t>Metropolitan Planning Organization for project.</t>
        </r>
      </text>
    </comment>
    <comment ref="R9" authorId="0" shapeId="0" xr:uid="{00000000-0006-0000-0000-000010000000}">
      <text>
        <r>
          <rPr>
            <sz val="8"/>
            <color indexed="8"/>
            <rFont val="Tahoma"/>
            <family val="2"/>
          </rPr>
          <t xml:space="preserve">Capital Outlay (CO) (All On-system projects), Local Assistance (LA), Mass Transportation (MT), and Intercity Rail (RAIL) are the appropriate designations based on the type of project.
</t>
        </r>
      </text>
    </comment>
    <comment ref="A11" authorId="0" shapeId="0" xr:uid="{00000000-0006-0000-0000-000011000000}">
      <text>
        <r>
          <rPr>
            <sz val="8"/>
            <color indexed="8"/>
            <rFont val="Tahoma"/>
            <family val="2"/>
          </rPr>
          <t>The “Project Mgr/Contact” section identifies the individual responsible for delivering the project within cost, scope and schedule.</t>
        </r>
        <r>
          <rPr>
            <b/>
            <sz val="8"/>
            <color indexed="8"/>
            <rFont val="Tahoma"/>
            <family val="2"/>
          </rPr>
          <t xml:space="preserve"> </t>
        </r>
      </text>
    </comment>
    <comment ref="H11" authorId="0" shapeId="0" xr:uid="{00000000-0006-0000-0000-000012000000}">
      <text>
        <r>
          <rPr>
            <sz val="8"/>
            <color indexed="8"/>
            <rFont val="Tahoma"/>
            <family val="2"/>
          </rPr>
          <t xml:space="preserve">Phone number for Project Manager/Contact.
</t>
        </r>
      </text>
    </comment>
    <comment ref="L11" authorId="2" shapeId="0" xr:uid="{00000000-0006-0000-0000-000013000000}">
      <text>
        <r>
          <rPr>
            <sz val="8"/>
            <color indexed="8"/>
            <rFont val="Tahoma"/>
            <family val="2"/>
          </rPr>
          <t>E-mail address for Project Manager/Contact.</t>
        </r>
      </text>
    </comment>
    <comment ref="A13" authorId="0" shapeId="0" xr:uid="{00000000-0006-0000-0000-000014000000}">
      <text>
        <r>
          <rPr>
            <sz val="8"/>
            <color indexed="8"/>
            <rFont val="Tahoma"/>
            <family val="2"/>
          </rPr>
          <t xml:space="preserve">“Project Title” is a concise statement of the Project Description. 
</t>
        </r>
      </text>
    </comment>
    <comment ref="A15" authorId="0" shapeId="0" xr:uid="{00000000-0006-0000-0000-000015000000}">
      <text>
        <r>
          <rPr>
            <sz val="8"/>
            <color indexed="8"/>
            <rFont val="Tahoma"/>
            <family val="2"/>
          </rPr>
          <t xml:space="preserve">MAX 725 CHARACTERS - Use page 2 if exceeds that amount.
The “Location and Project Limits” is a brief description of the project location. Should start with "In the (City or communities) of </t>
        </r>
        <r>
          <rPr>
            <u/>
            <sz val="8"/>
            <color indexed="8"/>
            <rFont val="Tahoma"/>
            <family val="2"/>
          </rPr>
          <t xml:space="preserve">"X" </t>
        </r>
        <r>
          <rPr>
            <sz val="8"/>
            <color indexed="8"/>
            <rFont val="Tahoma"/>
            <family val="2"/>
          </rPr>
          <t xml:space="preserve">along </t>
        </r>
        <r>
          <rPr>
            <u/>
            <sz val="8"/>
            <color indexed="8"/>
            <rFont val="Tahoma"/>
            <family val="2"/>
          </rPr>
          <t>"Y" (</t>
        </r>
        <r>
          <rPr>
            <sz val="8"/>
            <color indexed="8"/>
            <rFont val="Tahoma"/>
            <family val="2"/>
          </rPr>
          <t xml:space="preserve"> street, highway or corrido)r, fom </t>
        </r>
        <r>
          <rPr>
            <u/>
            <sz val="8"/>
            <color indexed="8"/>
            <rFont val="Tahoma"/>
            <family val="2"/>
          </rPr>
          <t>"A"</t>
        </r>
        <r>
          <rPr>
            <sz val="8"/>
            <color indexed="8"/>
            <rFont val="Tahoma"/>
            <family val="2"/>
          </rPr>
          <t xml:space="preserve"> (street, intersection or other distinguising feature) to </t>
        </r>
        <r>
          <rPr>
            <u/>
            <sz val="8"/>
            <color indexed="8"/>
            <rFont val="Tahoma"/>
            <family val="2"/>
          </rPr>
          <t>"B"</t>
        </r>
        <r>
          <rPr>
            <sz val="8"/>
            <color indexed="8"/>
            <rFont val="Tahoma"/>
            <family val="2"/>
          </rPr>
          <t xml:space="preserve">.  Rail projects should include Milepost limits and a listing of the counties in which the funded segment of the project is located followed by the cities or communities or other distinguishing features that identify the beginning and ending project limits.  For rural projects, the nearest community should be identified along with the beginning and ending limits. The “Description and Scope of Work” is a brief description of the elements of work.  Generally the description should be brief, but more complex projects, with several different activities, may require more description.  </t>
        </r>
      </text>
    </comment>
    <comment ref="A19" authorId="0" shapeId="0" xr:uid="{714FDFF3-4744-4F1D-A219-0B53F32B5816}">
      <text>
        <r>
          <rPr>
            <sz val="8"/>
            <color indexed="8"/>
            <rFont val="Tahoma"/>
            <family val="2"/>
          </rPr>
          <t xml:space="preserve">MAX 725 CHARACTERS - Use page 2 if exceeds that amount.
The “Location and Project Limits” is a brief description of the project location. Should start with "In the (City or communities) of </t>
        </r>
        <r>
          <rPr>
            <u/>
            <sz val="8"/>
            <color indexed="8"/>
            <rFont val="Tahoma"/>
            <family val="2"/>
          </rPr>
          <t xml:space="preserve">"X" </t>
        </r>
        <r>
          <rPr>
            <sz val="8"/>
            <color indexed="8"/>
            <rFont val="Tahoma"/>
            <family val="2"/>
          </rPr>
          <t xml:space="preserve">along </t>
        </r>
        <r>
          <rPr>
            <u/>
            <sz val="8"/>
            <color indexed="8"/>
            <rFont val="Tahoma"/>
            <family val="2"/>
          </rPr>
          <t>"Y" (</t>
        </r>
        <r>
          <rPr>
            <sz val="8"/>
            <color indexed="8"/>
            <rFont val="Tahoma"/>
            <family val="2"/>
          </rPr>
          <t xml:space="preserve"> street, highway or corrido)r, fom </t>
        </r>
        <r>
          <rPr>
            <u/>
            <sz val="8"/>
            <color indexed="8"/>
            <rFont val="Tahoma"/>
            <family val="2"/>
          </rPr>
          <t>"A"</t>
        </r>
        <r>
          <rPr>
            <sz val="8"/>
            <color indexed="8"/>
            <rFont val="Tahoma"/>
            <family val="2"/>
          </rPr>
          <t xml:space="preserve"> (street, intersection or other distinguising feature) to </t>
        </r>
        <r>
          <rPr>
            <u/>
            <sz val="8"/>
            <color indexed="8"/>
            <rFont val="Tahoma"/>
            <family val="2"/>
          </rPr>
          <t>"B"</t>
        </r>
        <r>
          <rPr>
            <sz val="8"/>
            <color indexed="8"/>
            <rFont val="Tahoma"/>
            <family val="2"/>
          </rPr>
          <t xml:space="preserve">.  Rail projects should include Milepost limits and a listing of the counties in which the funded segment of the project is located followed by the cities or communities or other distinguishing features that identify the beginning and ending project limits.  For rural projects, the nearest community should be identified along with the beginning and ending limits. The “Description and Scope of Work” is a brief description of the elements of work.  Generally the description should be brief, but more complex projects, with several different activities, may require more description.  </t>
        </r>
      </text>
    </comment>
    <comment ref="E23" authorId="0" shapeId="0" xr:uid="{00000000-0006-0000-0000-000016000000}">
      <text>
        <r>
          <rPr>
            <sz val="8"/>
            <color indexed="8"/>
            <rFont val="Tahoma"/>
            <family val="2"/>
          </rPr>
          <t xml:space="preserve">“Implementing Agency” is the recipient of the funds allocated by the Commission and the agency responsible for delivering the project within cost, scope and schedule.
The identification of the Implementing Agency determines how project components are programmed, and therefore must be properly identified.  Whenever Caltrans is identified as the Implementing Agency, Right of Way Support and Construction Support will be programmed separately from Right of Way Capital and Construction Capital.  For Implementing Agencies other than Caltrans, Right of Way Support and Construction Support are programmed together with the Right of Way Capital and Construction Capital components.
</t>
        </r>
      </text>
    </comment>
    <comment ref="A29" authorId="0" shapeId="0" xr:uid="{00000000-0006-0000-0000-000017000000}">
      <text>
        <r>
          <rPr>
            <sz val="8"/>
            <color indexed="8"/>
            <rFont val="Tahoma"/>
            <family val="2"/>
          </rPr>
          <t>"Legislative Districts" are the applicable Legislative District Number(s) in which the project is located.</t>
        </r>
      </text>
    </comment>
    <comment ref="A31" authorId="3" shapeId="0" xr:uid="{00000000-0006-0000-0000-000018000000}">
      <text>
        <r>
          <rPr>
            <sz val="8"/>
            <color indexed="8"/>
            <rFont val="Arial"/>
            <family val="2"/>
          </rPr>
          <t>Include all project benefits other than what is under Outputs/Outcomes.  This will be compared to actual project benefits at the end of the project. 
Max number characters is 420.  List additional information on Pg. 2.</t>
        </r>
      </text>
    </comment>
    <comment ref="A36" authorId="3" shapeId="0" xr:uid="{00000000-0006-0000-0000-000019000000}">
      <text>
        <r>
          <rPr>
            <sz val="8"/>
            <color indexed="8"/>
            <rFont val="Arial"/>
            <family val="2"/>
          </rPr>
          <t>Provide brief purpose and explanation of the need for the project.  This section provides an overview of the purpose of the project and helps justify the funding.
MAXIMUM 420 CHARACTERS - If more space is needed, continue on Page 2.</t>
        </r>
      </text>
    </comment>
    <comment ref="A41" authorId="0" shapeId="0" xr:uid="{00000000-0006-0000-0000-00001A000000}">
      <text>
        <r>
          <rPr>
            <sz val="8"/>
            <color indexed="8"/>
            <rFont val="Tahoma"/>
            <family val="2"/>
          </rPr>
          <t>Select Cell for category drop down list. Then Output/Outcome drop down list..
Enter up to 4 Outputs/Outcomes.  Add additional outputs  to Pg. 2 if needed.
Be sure to scoll for all options.</t>
        </r>
      </text>
    </comment>
    <comment ref="I41" authorId="3" shapeId="0" xr:uid="{00000000-0006-0000-0000-00001B000000}">
      <text>
        <r>
          <rPr>
            <sz val="9"/>
            <color indexed="8"/>
            <rFont val="Tahoma"/>
            <family val="2"/>
          </rPr>
          <t xml:space="preserve">Select Outputs from the drop down list and Be sure to scoll for all options.
</t>
        </r>
      </text>
    </comment>
    <comment ref="A46" authorId="3" shapeId="0" xr:uid="{00000000-0006-0000-0000-00001C000000}">
      <text>
        <r>
          <rPr>
            <sz val="8"/>
            <color indexed="8"/>
            <rFont val="Tahoma"/>
            <family val="2"/>
          </rPr>
          <t>Select Y if project is on National Highway System.</t>
        </r>
        <r>
          <rPr>
            <sz val="11"/>
            <color indexed="9"/>
            <rFont val="Calibri"/>
            <family val="2"/>
          </rPr>
          <t xml:space="preserve">
</t>
        </r>
      </text>
    </comment>
    <comment ref="I46" authorId="3" shapeId="0" xr:uid="{00000000-0006-0000-0000-00001D000000}">
      <text>
        <r>
          <rPr>
            <sz val="8"/>
            <color indexed="8"/>
            <rFont val="Tahoma"/>
            <family val="2"/>
          </rPr>
          <t>Select Roadway Classification NA, 1,2 or 3.</t>
        </r>
      </text>
    </comment>
    <comment ref="R46" authorId="3" shapeId="0" xr:uid="{00000000-0006-0000-0000-00001E000000}">
      <text>
        <r>
          <rPr>
            <sz val="8"/>
            <color indexed="8"/>
            <rFont val="Tahoma"/>
            <family val="2"/>
          </rPr>
          <t>Select Y if the Highway project performed a Reversible Lane analysis prior to Env.</t>
        </r>
      </text>
    </comment>
    <comment ref="A47" authorId="3" shapeId="0" xr:uid="{00000000-0006-0000-0000-00001F000000}">
      <text>
        <r>
          <rPr>
            <sz val="8"/>
            <color indexed="8"/>
            <rFont val="Tahoma"/>
            <family val="2"/>
          </rPr>
          <t>Select Y if project includes Sustainable Communities Strategy (SCS) Goals</t>
        </r>
      </text>
    </comment>
    <comment ref="O47" authorId="3" shapeId="0" xr:uid="{00000000-0006-0000-0000-000020000000}">
      <text>
        <r>
          <rPr>
            <sz val="8"/>
            <color indexed="8"/>
            <rFont val="Tahoma"/>
            <family val="2"/>
          </rPr>
          <t>Select Y if project can quantify a reduction in GHG emissions.</t>
        </r>
      </text>
    </comment>
    <comment ref="S48" authorId="2" shapeId="0" xr:uid="{00000000-0006-0000-0000-000021000000}">
      <text>
        <r>
          <rPr>
            <sz val="8"/>
            <color indexed="8"/>
            <rFont val="Tahoma"/>
            <family val="2"/>
          </rPr>
          <t>The planned or actual date for each project milestone.</t>
        </r>
      </text>
    </comment>
    <comment ref="V48" authorId="0" shapeId="0" xr:uid="{00000000-0006-0000-0000-000022000000}">
      <text>
        <r>
          <rPr>
            <sz val="8"/>
            <color indexed="8"/>
            <rFont val="Tahoma"/>
            <family val="2"/>
          </rPr>
          <t xml:space="preserve">Enter the proposed date for each project milestone in mm/dd/yy format (if different than the existing date).  Proposed project milestone changes must be discussed on the "Amendment Info" sheet. 
</t>
        </r>
      </text>
    </comment>
    <comment ref="A49" authorId="0" shapeId="0" xr:uid="{00000000-0006-0000-0000-000023000000}">
      <text>
        <r>
          <rPr>
            <sz val="8"/>
            <color indexed="8"/>
            <rFont val="Tahoma"/>
            <family val="2"/>
          </rPr>
          <t xml:space="preserve">“Project Study Report (PSR) Complete” is the date (month, day and year, input in mm/dd/yy format) the PSR, or PSR equivalent, was completed.  </t>
        </r>
      </text>
    </comment>
    <comment ref="L51" authorId="0" shapeId="0" xr:uid="{00000000-0006-0000-0000-000024000000}">
      <text>
        <r>
          <rPr>
            <sz val="8"/>
            <color indexed="8"/>
            <rFont val="Tahoma"/>
            <family val="2"/>
          </rPr>
          <t xml:space="preserve">Enter or select the Environmental Document type (CEQA/NEPA format).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Rich Williams</author>
  </authors>
  <commentList>
    <comment ref="C3" authorId="0" shapeId="0" xr:uid="{00000000-0006-0000-0100-000001000000}">
      <text>
        <r>
          <rPr>
            <sz val="8"/>
            <color indexed="8"/>
            <rFont val="Tahoma"/>
            <family val="2"/>
          </rPr>
          <t>Automatically copied from "Project Information" sheet.</t>
        </r>
      </text>
    </comment>
    <comment ref="A4" authorId="0" shapeId="0" xr:uid="{00000000-0006-0000-0100-000002000000}">
      <text>
        <r>
          <rPr>
            <sz val="8"/>
            <color indexed="8"/>
            <rFont val="Tahoma"/>
            <family val="2"/>
          </rPr>
          <t xml:space="preserve">If there was not enough room for the location, scope of work, purpose and need, or project benefits on page 1, provide additional details here.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Rich Williams</author>
    <author>Mcwilliam, Teresa@DOT</author>
  </authors>
  <commentList>
    <comment ref="K3" authorId="0" shapeId="0" xr:uid="{00000000-0006-0000-0200-000001000000}">
      <text>
        <r>
          <rPr>
            <sz val="8"/>
            <color indexed="8"/>
            <rFont val="Tahoma"/>
            <family val="2"/>
          </rPr>
          <t>Automatically copied from "Project Information" sheet.</t>
        </r>
      </text>
    </comment>
    <comment ref="A4" authorId="0" shapeId="0" xr:uid="{00000000-0006-0000-0200-000002000000}">
      <text>
        <r>
          <rPr>
            <sz val="8"/>
            <color indexed="8"/>
            <rFont val="Tahoma"/>
            <family val="2"/>
          </rPr>
          <t xml:space="preserve">Automatically copied from Project Information sheet.
</t>
        </r>
      </text>
    </comment>
    <comment ref="B4" authorId="0" shapeId="0" xr:uid="{00000000-0006-0000-0200-000003000000}">
      <text>
        <r>
          <rPr>
            <sz val="8"/>
            <color indexed="8"/>
            <rFont val="Tahoma"/>
            <family val="2"/>
          </rPr>
          <t xml:space="preserve">Automatically copied from Project Information sheet.
</t>
        </r>
      </text>
    </comment>
    <comment ref="D4" authorId="0" shapeId="0" xr:uid="{00000000-0006-0000-0200-000004000000}">
      <text>
        <r>
          <rPr>
            <sz val="8"/>
            <color indexed="8"/>
            <rFont val="Tahoma"/>
            <family val="2"/>
          </rPr>
          <t xml:space="preserve">Automatically copied from Project Information sheet.
</t>
        </r>
      </text>
    </comment>
    <comment ref="F4" authorId="0" shapeId="0" xr:uid="{00000000-0006-0000-0200-000005000000}">
      <text>
        <r>
          <rPr>
            <sz val="8"/>
            <color indexed="8"/>
            <rFont val="Tahoma"/>
            <family val="2"/>
          </rPr>
          <t>Automatically copied from Project Information sheet.</t>
        </r>
      </text>
    </comment>
    <comment ref="G4" authorId="0" shapeId="0" xr:uid="{00000000-0006-0000-0200-000006000000}">
      <text>
        <r>
          <rPr>
            <sz val="8"/>
            <color indexed="8"/>
            <rFont val="Tahoma"/>
            <family val="2"/>
          </rPr>
          <t>Automatically copied from Project Information sheet.</t>
        </r>
      </text>
    </comment>
    <comment ref="I4" authorId="0" shapeId="0" xr:uid="{00000000-0006-0000-0200-000007000000}">
      <text>
        <r>
          <rPr>
            <sz val="8"/>
            <color indexed="8"/>
            <rFont val="Tahoma"/>
            <family val="2"/>
          </rPr>
          <t>Automatically copied from Project Information sheet.</t>
        </r>
      </text>
    </comment>
    <comment ref="A6" authorId="0" shapeId="0" xr:uid="{00000000-0006-0000-0200-000009000000}">
      <text>
        <r>
          <rPr>
            <sz val="8"/>
            <color indexed="8"/>
            <rFont val="Tahoma"/>
            <family val="2"/>
          </rPr>
          <t>Automatically copied from "Project Information" sheet.</t>
        </r>
      </text>
    </comment>
    <comment ref="A8" authorId="0" shapeId="0" xr:uid="{00000000-0006-0000-0200-00000A000000}">
      <text>
        <r>
          <rPr>
            <sz val="8"/>
            <color indexed="8"/>
            <rFont val="Tahoma"/>
            <family val="2"/>
          </rPr>
          <t>This section was for STIP project amendments. It will be automatically calculated from individual fund source information below ($1,000s).</t>
        </r>
      </text>
    </comment>
    <comment ref="J8" authorId="0" shapeId="0" xr:uid="{00000000-0006-0000-0200-00000B000000}">
      <text>
        <r>
          <rPr>
            <sz val="8"/>
            <color indexed="8"/>
            <rFont val="Tahoma"/>
            <family val="2"/>
          </rPr>
          <t>Automatically copied from "Project Information" sheet.  Any proposed implementing agency changes should be documented on the "Amendment Info" sheet.</t>
        </r>
      </text>
    </comment>
    <comment ref="J19" authorId="0" shapeId="0" xr:uid="{00000000-0006-0000-0200-00000E000000}">
      <text>
        <r>
          <rPr>
            <sz val="8"/>
            <color indexed="8"/>
            <rFont val="Tahoma"/>
            <family val="2"/>
          </rPr>
          <t>20.30.720 for Locally administered
20.10.720 for Caltrans Capito
20.20.720 for Caltrans Capitol</t>
        </r>
      </text>
    </comment>
    <comment ref="J31" authorId="1" shapeId="0" xr:uid="{7847BC9A-93B2-45C0-9B86-5C235F06FE71}">
      <text>
        <r>
          <rPr>
            <sz val="9"/>
            <color indexed="81"/>
            <rFont val="Tahoma"/>
            <family val="2"/>
          </rPr>
          <t>20.30.720 Local Admin
20.10.720 Caltrans Admin
20.20.720 Caltrans Admin</t>
        </r>
      </text>
    </comment>
    <comment ref="J43" authorId="1" shapeId="0" xr:uid="{4E534686-00F9-40F2-922D-D9B55ACAA8C8}">
      <text>
        <r>
          <rPr>
            <sz val="9"/>
            <color indexed="81"/>
            <rFont val="Tahoma"/>
            <family val="2"/>
          </rPr>
          <t>20.30.720 Local Admin
20.10.720 Caltrans Admin
20.20.720 Caltrans Admin</t>
        </r>
      </text>
    </comment>
    <comment ref="J55" authorId="1" shapeId="0" xr:uid="{A67C809E-E014-4284-8A11-1B3619ABE33C}">
      <text>
        <r>
          <rPr>
            <sz val="9"/>
            <color indexed="81"/>
            <rFont val="Tahoma"/>
            <family val="2"/>
          </rPr>
          <t>20.30.720 Local Admin
20.10.720 Caltrans Admin
20.20.720 Caltrans Admin</t>
        </r>
      </text>
    </comment>
    <comment ref="A66" authorId="0" shapeId="0" xr:uid="{B759A9B4-5BEB-40C1-972B-ADAED46C1C02}">
      <text>
        <r>
          <rPr>
            <sz val="8"/>
            <color indexed="8"/>
            <rFont val="Tahoma"/>
            <family val="2"/>
          </rPr>
          <t xml:space="preserve">Automatically copied from Project Information sheet.
</t>
        </r>
      </text>
    </comment>
    <comment ref="B66" authorId="0" shapeId="0" xr:uid="{D67C2621-3C94-45D6-AB34-DAD2B2BFFF9A}">
      <text>
        <r>
          <rPr>
            <sz val="8"/>
            <color indexed="8"/>
            <rFont val="Tahoma"/>
            <family val="2"/>
          </rPr>
          <t xml:space="preserve">Automatically copied from Project Information sheet.
</t>
        </r>
      </text>
    </comment>
    <comment ref="D66" authorId="0" shapeId="0" xr:uid="{3B1F2720-EB61-4126-AFDF-26D7A545AA85}">
      <text>
        <r>
          <rPr>
            <sz val="8"/>
            <color indexed="8"/>
            <rFont val="Tahoma"/>
            <family val="2"/>
          </rPr>
          <t xml:space="preserve">Automatically copied from Project Information sheet.
</t>
        </r>
      </text>
    </comment>
    <comment ref="F66" authorId="0" shapeId="0" xr:uid="{C72AFC7D-AFEE-4AB5-969A-1EE3BBF40CDA}">
      <text>
        <r>
          <rPr>
            <sz val="8"/>
            <color indexed="8"/>
            <rFont val="Tahoma"/>
            <family val="2"/>
          </rPr>
          <t>Automatically copied from Project Information sheet.</t>
        </r>
      </text>
    </comment>
    <comment ref="G66" authorId="0" shapeId="0" xr:uid="{577B3433-B87D-4D2C-A1E2-0DA532A27D47}">
      <text>
        <r>
          <rPr>
            <sz val="8"/>
            <color indexed="8"/>
            <rFont val="Tahoma"/>
            <family val="2"/>
          </rPr>
          <t>Automatically copied from Project Information sheet.</t>
        </r>
      </text>
    </comment>
    <comment ref="I66" authorId="0" shapeId="0" xr:uid="{405D13F2-CEE0-4B2D-B2CD-0A6C034290FC}">
      <text>
        <r>
          <rPr>
            <sz val="8"/>
            <color indexed="8"/>
            <rFont val="Tahoma"/>
            <family val="2"/>
          </rPr>
          <t>Automatically copied from Project Information sheet.</t>
        </r>
      </text>
    </comment>
    <comment ref="A68" authorId="0" shapeId="0" xr:uid="{97C20320-B3A2-425C-8CF8-E69360094541}">
      <text>
        <r>
          <rPr>
            <sz val="8"/>
            <color indexed="8"/>
            <rFont val="Tahoma"/>
            <family val="2"/>
          </rPr>
          <t>Automatically copied from "Project Information" sheet.</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Rich Williams</author>
    <author>Caltrans</author>
  </authors>
  <commentList>
    <comment ref="J4" authorId="0" shapeId="0" xr:uid="{00000000-0006-0000-0300-000001000000}">
      <text>
        <r>
          <rPr>
            <sz val="8"/>
            <color indexed="8"/>
            <rFont val="Tahoma"/>
            <family val="2"/>
          </rPr>
          <t>Automatically copied from Project Information sheet.</t>
        </r>
      </text>
    </comment>
    <comment ref="A5" authorId="0" shapeId="0" xr:uid="{00000000-0006-0000-0300-000002000000}">
      <text>
        <r>
          <rPr>
            <sz val="8"/>
            <color indexed="8"/>
            <rFont val="Tahoma"/>
            <family val="2"/>
          </rPr>
          <t xml:space="preserve">Automatically copied from Project Information sheet.
</t>
        </r>
      </text>
    </comment>
    <comment ref="B5" authorId="0" shapeId="0" xr:uid="{00000000-0006-0000-0300-000003000000}">
      <text>
        <r>
          <rPr>
            <sz val="8"/>
            <color indexed="8"/>
            <rFont val="Tahoma"/>
            <family val="2"/>
          </rPr>
          <t xml:space="preserve">Automatically copied from Project Information sheet.
</t>
        </r>
      </text>
    </comment>
    <comment ref="D5" authorId="0" shapeId="0" xr:uid="{00000000-0006-0000-0300-000004000000}">
      <text>
        <r>
          <rPr>
            <sz val="8"/>
            <color indexed="8"/>
            <rFont val="Tahoma"/>
            <family val="2"/>
          </rPr>
          <t xml:space="preserve">Automatically copied from Project Information sheet.
</t>
        </r>
      </text>
    </comment>
    <comment ref="F5" authorId="0" shapeId="0" xr:uid="{00000000-0006-0000-0300-000005000000}">
      <text>
        <r>
          <rPr>
            <sz val="8"/>
            <color indexed="8"/>
            <rFont val="Tahoma"/>
            <family val="2"/>
          </rPr>
          <t>Automatically copied from Project Information sheet.</t>
        </r>
      </text>
    </comment>
    <comment ref="G5" authorId="0" shapeId="0" xr:uid="{00000000-0006-0000-0300-000006000000}">
      <text>
        <r>
          <rPr>
            <sz val="8"/>
            <color indexed="8"/>
            <rFont val="Tahoma"/>
            <family val="2"/>
          </rPr>
          <t>Automatically copied from Project Information sheet.</t>
        </r>
      </text>
    </comment>
    <comment ref="I5" authorId="0" shapeId="0" xr:uid="{00000000-0006-0000-0300-000007000000}">
      <text>
        <r>
          <rPr>
            <sz val="8"/>
            <color indexed="8"/>
            <rFont val="Tahoma"/>
            <family val="2"/>
          </rPr>
          <t>Automatically copied from Project Information sheet.</t>
        </r>
      </text>
    </comment>
    <comment ref="K5" authorId="0" shapeId="0" xr:uid="{00000000-0006-0000-0300-000008000000}">
      <text>
        <r>
          <rPr>
            <sz val="8"/>
            <color indexed="8"/>
            <rFont val="Tahoma"/>
            <family val="2"/>
          </rPr>
          <t>Automatically copied from Project Information sheet.</t>
        </r>
      </text>
    </comment>
    <comment ref="A8" authorId="0" shapeId="0" xr:uid="{00000000-0006-0000-0300-000009000000}">
      <text>
        <r>
          <rPr>
            <sz val="8"/>
            <color indexed="8"/>
            <rFont val="Tahoma"/>
            <family val="2"/>
          </rPr>
          <t xml:space="preserve">Provide detailed background including project programming and amendment history.
</t>
        </r>
      </text>
    </comment>
    <comment ref="A17" authorId="0" shapeId="0" xr:uid="{00000000-0006-0000-0300-00000A000000}">
      <text>
        <r>
          <rPr>
            <sz val="8"/>
            <color indexed="8"/>
            <rFont val="Tahoma"/>
            <family val="2"/>
          </rPr>
          <t xml:space="preserve">Provide a detailed description of the proposed change. Enough information should be provided in order to clearly explain the programming change to the Commission. 
</t>
        </r>
        <r>
          <rPr>
            <b/>
            <sz val="8"/>
            <color indexed="8"/>
            <rFont val="Tahoma"/>
            <family val="2"/>
          </rPr>
          <t>SPLITS</t>
        </r>
        <r>
          <rPr>
            <sz val="8"/>
            <color indexed="8"/>
            <rFont val="Tahoma"/>
            <family val="2"/>
          </rPr>
          <t xml:space="preserve">
1) Submit a PPR for the parent project.  The "Existing Funding" is pre-populated from CTIPS and will not change.  If there is no remaining programming on the parent project, the "Proposed Funding" will be zero for all funds.
2) Submit a PPR for each new child project.  The "Existing Funding" will be zero.
3) The proposed split should be described in words on the "Amendment Info" page of the PPR.
</t>
        </r>
        <r>
          <rPr>
            <b/>
            <sz val="8"/>
            <color indexed="8"/>
            <rFont val="Tahoma"/>
            <family val="2"/>
          </rPr>
          <t>COMBINES</t>
        </r>
        <r>
          <rPr>
            <sz val="8"/>
            <color indexed="8"/>
            <rFont val="Tahoma"/>
            <family val="2"/>
          </rPr>
          <t xml:space="preserve">
1) Submit a PPR for each existing project.  The "Existing Funding" is pre-populated from CTIPS and will not change.  The "Proposed Funding" will be zero for all funds.
2) Submit a PPR for the new combined project.  The "Existing Funding" will be zero.
3) The proposed combine should be described in words on the "Amendment Info" page of the PPR.</t>
        </r>
      </text>
    </comment>
    <comment ref="A26" authorId="0" shapeId="0" xr:uid="{00000000-0006-0000-0300-00000B000000}">
      <text>
        <r>
          <rPr>
            <sz val="8"/>
            <color indexed="8"/>
            <rFont val="Tahoma"/>
            <family val="2"/>
          </rPr>
          <t>Explain need for programming action and why it is needed now.  For Caltrans implemented projects: Attach approved Program Change Request (PCR).</t>
        </r>
      </text>
    </comment>
    <comment ref="A42" authorId="1" shapeId="0" xr:uid="{00000000-0006-0000-0300-00000C000000}">
      <text>
        <r>
          <rPr>
            <sz val="8"/>
            <color indexed="8"/>
            <rFont val="Tahoma"/>
            <family val="2"/>
          </rPr>
          <t>Please specify that the Corridor System Management Plan (CSMP) has been updated, if applicable. Specify all funding programs affected by the change request.</t>
        </r>
      </text>
    </comment>
    <comment ref="H55" authorId="0" shapeId="0" xr:uid="{00000000-0006-0000-0300-00000D000000}">
      <text>
        <r>
          <rPr>
            <sz val="8"/>
            <color indexed="8"/>
            <rFont val="Tahoma"/>
            <family val="2"/>
          </rPr>
          <t>Title of Caltrans Representative (typically the Project Manager)</t>
        </r>
      </text>
    </comment>
  </commentList>
</comments>
</file>

<file path=xl/sharedStrings.xml><?xml version="1.0" encoding="utf-8"?>
<sst xmlns="http://schemas.openxmlformats.org/spreadsheetml/2006/main" count="1281" uniqueCount="611">
  <si>
    <t>STATE OF CALIFORNIA ● DEPARTMENT OF TRANSPORTATION</t>
  </si>
  <si>
    <t>District</t>
  </si>
  <si>
    <t>County</t>
  </si>
  <si>
    <t>Element</t>
  </si>
  <si>
    <t>MPO</t>
  </si>
  <si>
    <t>ED Type</t>
  </si>
  <si>
    <t>Reimbursements</t>
  </si>
  <si>
    <t>Category</t>
  </si>
  <si>
    <t>Unit</t>
  </si>
  <si>
    <t>Output/Outcomes</t>
  </si>
  <si>
    <t>PROJECT PROGRAMMING REQUEST</t>
  </si>
  <si>
    <t>N/A</t>
  </si>
  <si>
    <t>General Instructions</t>
  </si>
  <si>
    <t>01</t>
  </si>
  <si>
    <t>ALA</t>
  </si>
  <si>
    <t>Capital Outlay</t>
  </si>
  <si>
    <t>AMBAG</t>
  </si>
  <si>
    <t>CE</t>
  </si>
  <si>
    <t>LONP</t>
  </si>
  <si>
    <t>ATP</t>
  </si>
  <si>
    <t>Active Transportation Program</t>
  </si>
  <si>
    <t>Amendment (Existing Project)</t>
  </si>
  <si>
    <t>Y/N</t>
  </si>
  <si>
    <t>Date:</t>
  </si>
  <si>
    <t>02</t>
  </si>
  <si>
    <t>ALP</t>
  </si>
  <si>
    <t>Local Assistance</t>
  </si>
  <si>
    <t>BCAG</t>
  </si>
  <si>
    <t>ND</t>
  </si>
  <si>
    <t>AB 3090</t>
  </si>
  <si>
    <t>Miles</t>
  </si>
  <si>
    <t>TCIF</t>
  </si>
  <si>
    <t>EA</t>
  </si>
  <si>
    <t>Project ID</t>
  </si>
  <si>
    <t>PPNO</t>
  </si>
  <si>
    <t>MPO ID</t>
  </si>
  <si>
    <t>03</t>
  </si>
  <si>
    <t>AMA</t>
  </si>
  <si>
    <t>Mass Transit</t>
  </si>
  <si>
    <t>COFCG</t>
  </si>
  <si>
    <t>EIR</t>
  </si>
  <si>
    <t>SB 184</t>
  </si>
  <si>
    <t>TCEP</t>
  </si>
  <si>
    <t>Trade Corridor Enhancement Program</t>
  </si>
  <si>
    <t>04</t>
  </si>
  <si>
    <t>BUT</t>
  </si>
  <si>
    <t>Rail</t>
  </si>
  <si>
    <t>KCOG</t>
  </si>
  <si>
    <t>CE/CE</t>
  </si>
  <si>
    <t>SCCP</t>
  </si>
  <si>
    <t>Solutions for Congested Corridors Program</t>
  </si>
  <si>
    <t>Route/Corridor</t>
  </si>
  <si>
    <t>PM Bk</t>
  </si>
  <si>
    <t>PM Ahd</t>
  </si>
  <si>
    <t>05</t>
  </si>
  <si>
    <t>CAL</t>
  </si>
  <si>
    <t>Kings</t>
  </si>
  <si>
    <t>ND/CE</t>
  </si>
  <si>
    <t>LPP</t>
  </si>
  <si>
    <t>Local Partnership Program</t>
  </si>
  <si>
    <t>06</t>
  </si>
  <si>
    <t>CC</t>
  </si>
  <si>
    <t>Madera</t>
  </si>
  <si>
    <t>ND/FONSI</t>
  </si>
  <si>
    <t>Pedestrian/Bicycle facilities miles constructed</t>
  </si>
  <si>
    <t>CMIA</t>
  </si>
  <si>
    <t>Corridor Mobility Improvement Account</t>
  </si>
  <si>
    <t>07</t>
  </si>
  <si>
    <t>COL</t>
  </si>
  <si>
    <t>MCAG</t>
  </si>
  <si>
    <t>EIR/FONSI</t>
  </si>
  <si>
    <t>TCRP</t>
  </si>
  <si>
    <t>Traffic Congestion Relief Program</t>
  </si>
  <si>
    <t>08</t>
  </si>
  <si>
    <t>DN</t>
  </si>
  <si>
    <t>MTC</t>
  </si>
  <si>
    <t>EIR/EIS</t>
  </si>
  <si>
    <t>SHOPP</t>
  </si>
  <si>
    <t>Project Manager/Contact</t>
  </si>
  <si>
    <t>Phone</t>
  </si>
  <si>
    <t>E-mail Address</t>
  </si>
  <si>
    <t>09</t>
  </si>
  <si>
    <t>ED</t>
  </si>
  <si>
    <t>Non-MPO</t>
  </si>
  <si>
    <t>Turn pockets constructed</t>
  </si>
  <si>
    <t>STIP</t>
  </si>
  <si>
    <t>FRE</t>
  </si>
  <si>
    <t>SACOG</t>
  </si>
  <si>
    <t>New interchanges</t>
  </si>
  <si>
    <t>No</t>
  </si>
  <si>
    <t>Project Title</t>
  </si>
  <si>
    <t>11</t>
  </si>
  <si>
    <t>GLE</t>
  </si>
  <si>
    <t>SANDAG</t>
  </si>
  <si>
    <t>Modified / Improved interchanges</t>
  </si>
  <si>
    <t>Yes</t>
  </si>
  <si>
    <t>12</t>
  </si>
  <si>
    <t>HUM</t>
  </si>
  <si>
    <t>SBCAG</t>
  </si>
  <si>
    <t>IMP</t>
  </si>
  <si>
    <t>SCAG</t>
  </si>
  <si>
    <t>max</t>
  </si>
  <si>
    <t>INY</t>
  </si>
  <si>
    <t>Shasta</t>
  </si>
  <si>
    <t>At-grade crossings eliminated</t>
  </si>
  <si>
    <t>KER</t>
  </si>
  <si>
    <t>SJCOG</t>
  </si>
  <si>
    <t>Intersections constructed - new</t>
  </si>
  <si>
    <t>KIN</t>
  </si>
  <si>
    <t>SLOCOG</t>
  </si>
  <si>
    <t>LA</t>
  </si>
  <si>
    <t>STANCOG</t>
  </si>
  <si>
    <t>LAK</t>
  </si>
  <si>
    <t>TCAG</t>
  </si>
  <si>
    <t>LAS</t>
  </si>
  <si>
    <t>TRPA</t>
  </si>
  <si>
    <t>Bicycle lane-miles</t>
  </si>
  <si>
    <t>MAD</t>
  </si>
  <si>
    <t>Sidewalk miles</t>
  </si>
  <si>
    <t>Component</t>
  </si>
  <si>
    <t>Implementing Agency</t>
  </si>
  <si>
    <t>MEN</t>
  </si>
  <si>
    <t>PA&amp;ED</t>
  </si>
  <si>
    <t>MER</t>
  </si>
  <si>
    <t>PS&amp;E</t>
  </si>
  <si>
    <t>MNO</t>
  </si>
  <si>
    <t>Right of Way</t>
  </si>
  <si>
    <t>MOD</t>
  </si>
  <si>
    <t># Signs, lights, greenway, or other safety/beautification</t>
  </si>
  <si>
    <t>Construction</t>
  </si>
  <si>
    <t>MON</t>
  </si>
  <si>
    <t xml:space="preserve">Sound wall miles constructed </t>
  </si>
  <si>
    <t>Legislative Districts</t>
  </si>
  <si>
    <t>MPA</t>
  </si>
  <si>
    <t>Rail cars/ transit vehicles</t>
  </si>
  <si>
    <t>Assembly:</t>
  </si>
  <si>
    <t>Senate:</t>
  </si>
  <si>
    <t>Congressional:</t>
  </si>
  <si>
    <t>MRN</t>
  </si>
  <si>
    <t>Miles of new track</t>
  </si>
  <si>
    <t>Project Benefits</t>
  </si>
  <si>
    <t>NAP</t>
  </si>
  <si>
    <t>Miles of rehabilitated track</t>
  </si>
  <si>
    <t>NEV</t>
  </si>
  <si>
    <t>Grade separations/ rail crossing improvements</t>
  </si>
  <si>
    <t>ORA</t>
  </si>
  <si>
    <t>Station improvements</t>
  </si>
  <si>
    <t>PLA</t>
  </si>
  <si>
    <t>PLU</t>
  </si>
  <si>
    <t>Purpose and Need</t>
  </si>
  <si>
    <t>RIV</t>
  </si>
  <si>
    <t>SAC</t>
  </si>
  <si>
    <t>SB</t>
  </si>
  <si>
    <t>SBD</t>
  </si>
  <si>
    <t>SBT</t>
  </si>
  <si>
    <t xml:space="preserve">       Category </t>
  </si>
  <si>
    <t>Total</t>
  </si>
  <si>
    <t>SCL</t>
  </si>
  <si>
    <t>SCR</t>
  </si>
  <si>
    <t>SD</t>
  </si>
  <si>
    <t>SF</t>
  </si>
  <si>
    <t>SHA</t>
  </si>
  <si>
    <t>ADA Improvements</t>
  </si>
  <si>
    <t>Reversible Lane analysis</t>
  </si>
  <si>
    <t>SIE</t>
  </si>
  <si>
    <t>Inc. Sustainable Communities Strategy Goals</t>
  </si>
  <si>
    <t>Reduces Greenhouse Gas Emissions</t>
  </si>
  <si>
    <t>SIS</t>
  </si>
  <si>
    <t>Project Milestone</t>
  </si>
  <si>
    <t>Existing</t>
  </si>
  <si>
    <t>Proposed</t>
  </si>
  <si>
    <t>SJ</t>
  </si>
  <si>
    <t>Project Study Report Approved</t>
  </si>
  <si>
    <t>SLO</t>
  </si>
  <si>
    <t>Begin Environmental (PA&amp;ED) Phase</t>
  </si>
  <si>
    <t>SM</t>
  </si>
  <si>
    <t>Circulate Draft Environmental Document</t>
  </si>
  <si>
    <t>Document Type</t>
  </si>
  <si>
    <t>SOL</t>
  </si>
  <si>
    <t>Draft Project Report</t>
  </si>
  <si>
    <t>SON</t>
  </si>
  <si>
    <t>End Environmental Phase (PA&amp;ED Milestone)</t>
  </si>
  <si>
    <t>STA</t>
  </si>
  <si>
    <t>Begin Design (PS&amp;E) Phase</t>
  </si>
  <si>
    <t>SUT</t>
  </si>
  <si>
    <t>End Design Phase (Ready to List for Advertisement Milestone)</t>
  </si>
  <si>
    <t>TEH</t>
  </si>
  <si>
    <t>Begin Right of Way Phase</t>
  </si>
  <si>
    <t>TRI</t>
  </si>
  <si>
    <t>End Right of Way Phase (Right of Way Certification Milestone)</t>
  </si>
  <si>
    <t>TUL</t>
  </si>
  <si>
    <t>Begin Construction Phase (Contract Award Milestone)</t>
  </si>
  <si>
    <t>TUO</t>
  </si>
  <si>
    <t>End Construction Phase (Construction Contract Acceptance Milestone)</t>
  </si>
  <si>
    <t>VEN</t>
  </si>
  <si>
    <t>Begin Closeout Phase</t>
  </si>
  <si>
    <t>YOL</t>
  </si>
  <si>
    <t>End Closeout Phase (Closeout Report)</t>
  </si>
  <si>
    <t>YUB</t>
  </si>
  <si>
    <t>Additional Information</t>
  </si>
  <si>
    <t>Route</t>
  </si>
  <si>
    <t>Project Title:</t>
  </si>
  <si>
    <t>Prior</t>
  </si>
  <si>
    <t>18/19</t>
  </si>
  <si>
    <t>E&amp;P (PA&amp;ED)</t>
  </si>
  <si>
    <t>R/W SUP (CT)</t>
  </si>
  <si>
    <t>CON SUP (CT)</t>
  </si>
  <si>
    <t>R/W</t>
  </si>
  <si>
    <t>CON</t>
  </si>
  <si>
    <t>TOTAL</t>
  </si>
  <si>
    <t>Proposed Total Project Cost ($1,000s)</t>
  </si>
  <si>
    <t>Notes</t>
  </si>
  <si>
    <t>Program Code</t>
  </si>
  <si>
    <t>Funding Agency</t>
  </si>
  <si>
    <t>Proposed Funding ($1,000s)</t>
  </si>
  <si>
    <t/>
  </si>
  <si>
    <t>Fund No. 5:</t>
  </si>
  <si>
    <t>Fund No. 6:</t>
  </si>
  <si>
    <t>Complete this page for amendments only</t>
  </si>
  <si>
    <t>SECTION 1 - All Projects</t>
  </si>
  <si>
    <t>Project Background</t>
  </si>
  <si>
    <t xml:space="preserve">Programming Change Requested </t>
  </si>
  <si>
    <t>Reason for Proposed Change</t>
  </si>
  <si>
    <t>If proposed change will delay one or more components, clearly explain 1) reason the delay, 2) cost increase related to the delay, and 3) how cost increase will be funded</t>
  </si>
  <si>
    <t>Other Significant Information</t>
  </si>
  <si>
    <t>SECTION 2 - For SB1 Projects Only</t>
  </si>
  <si>
    <t>SECTION 3 - All Projects</t>
  </si>
  <si>
    <t xml:space="preserve">Approvals </t>
  </si>
  <si>
    <t>I hereby certify that the above information is complete and accurate and all approvals have been obtained for the processing of this amendment request.*</t>
  </si>
  <si>
    <t>Name (Print or Type)</t>
  </si>
  <si>
    <t>Signature</t>
  </si>
  <si>
    <t>Title</t>
  </si>
  <si>
    <t>Date</t>
  </si>
  <si>
    <t>Attachments</t>
  </si>
  <si>
    <t>2) Project Location Map</t>
  </si>
  <si>
    <t>Fund</t>
  </si>
  <si>
    <t>Fund Type</t>
  </si>
  <si>
    <t>Definition</t>
  </si>
  <si>
    <t>Fiscal Year</t>
  </si>
  <si>
    <t>Program Cat.</t>
  </si>
  <si>
    <t>RIP</t>
  </si>
  <si>
    <t>BOND99</t>
  </si>
  <si>
    <t>Prop 1B - State Route 99 Program</t>
  </si>
  <si>
    <t>CMAQ</t>
  </si>
  <si>
    <t>20.30.010.820 - Congestion Mitigation &amp; Air Quality Improvement Program</t>
  </si>
  <si>
    <t>IIP</t>
  </si>
  <si>
    <t>Congestion Mitigation and Air Quality</t>
  </si>
  <si>
    <t>12/13</t>
  </si>
  <si>
    <t>CT Minor Pgm.</t>
  </si>
  <si>
    <t>CT-MINOR - Caltrans Minor Program</t>
  </si>
  <si>
    <t>ST-CASH</t>
  </si>
  <si>
    <t>Local Funds</t>
  </si>
  <si>
    <t>Prop 1B - Corridor Mobility Improvement Account</t>
  </si>
  <si>
    <t>13/14</t>
  </si>
  <si>
    <t>Demo</t>
  </si>
  <si>
    <t>20.30.10.680 - High Priority Project / Demonstration Projects</t>
  </si>
  <si>
    <t>DEMOS21</t>
  </si>
  <si>
    <t>High Priority Project / Demonstration Project</t>
  </si>
  <si>
    <t>14/15</t>
  </si>
  <si>
    <t>FTA Funds</t>
  </si>
  <si>
    <t>FTA-TRANSIT - FTA Funds</t>
  </si>
  <si>
    <t>5313, AR-5307, AR-5309, AR-5311, FTA5320, 5339, ES25311, 5307-SU, 5307-LU, 5307_TR, 5307-TR, 5310, 5311, 3037, 5307, 5308, 5309a, 5309c, 5340, 5311F, 5316, FTA5303, 5312, 5317, 5311-C, 5311-B3, 5337</t>
  </si>
  <si>
    <t>ER-L</t>
  </si>
  <si>
    <t>Emergency Relief</t>
  </si>
  <si>
    <t>15/16</t>
  </si>
  <si>
    <t>Federal Disc.</t>
  </si>
  <si>
    <t>20.XX.400.300 - Federal Discretionary</t>
  </si>
  <si>
    <t>2011FDG, BIA, CDBG, DOD-NAV, EDA, FEMA, HUD, 5208, 5207, IM, IMD, NSBP, PLH, 1112, TCSPPP</t>
  </si>
  <si>
    <t>RSTP</t>
  </si>
  <si>
    <t>HBRR-L</t>
  </si>
  <si>
    <t>Highway Bridge Replacement and Rehabilitation</t>
  </si>
  <si>
    <t>16/17</t>
  </si>
  <si>
    <t>Future Need</t>
  </si>
  <si>
    <t>FUTURE - Unfunded Need</t>
  </si>
  <si>
    <t>NO-FUND</t>
  </si>
  <si>
    <t>HRCSA</t>
  </si>
  <si>
    <t>Prop 1B - Highway-Railroad Crossing Safety Account</t>
  </si>
  <si>
    <t>17/18</t>
  </si>
  <si>
    <t>GF IIP</t>
  </si>
  <si>
    <t>20.XX.025.500 - Grandfathered Interregional Improvement Program</t>
  </si>
  <si>
    <t>NH</t>
  </si>
  <si>
    <t>LSR</t>
  </si>
  <si>
    <t>Prop 1B - Local Street and Road</t>
  </si>
  <si>
    <t>GF RIP</t>
  </si>
  <si>
    <t>20.XX.075.400 - Grandfathered Regional Improvement Program</t>
  </si>
  <si>
    <t>LTF</t>
  </si>
  <si>
    <t>Local Transportation Funds</t>
  </si>
  <si>
    <t>19/20+</t>
  </si>
  <si>
    <t>20.XX.025.700 - Interregional Improvement Program</t>
  </si>
  <si>
    <t>IM, NH, PTA, STIP-AC, BOND-ST, STP1, STPE-S, STPE, STPP, ST-CASH, STP</t>
  </si>
  <si>
    <t>National Highways</t>
  </si>
  <si>
    <t xml:space="preserve"> </t>
  </si>
  <si>
    <t>30.10.070.725 - Mass Transit Guideways</t>
  </si>
  <si>
    <t>PTA</t>
  </si>
  <si>
    <t>Not Funded</t>
  </si>
  <si>
    <t>30.10.070.726 - Mass Transit Guideways - Grade Separation Projects</t>
  </si>
  <si>
    <t>OTS</t>
  </si>
  <si>
    <t>Office of Traffic Safety</t>
  </si>
  <si>
    <t>30.20.020.720 - Intercity Rail</t>
  </si>
  <si>
    <t>Other Fed</t>
  </si>
  <si>
    <t>P116</t>
  </si>
  <si>
    <t>Proposition 116</t>
  </si>
  <si>
    <t>Local ER</t>
  </si>
  <si>
    <t>LOCAL ER - Local FHWA - ER</t>
  </si>
  <si>
    <t>Other State</t>
  </si>
  <si>
    <t>Public Transportation Account</t>
  </si>
  <si>
    <t>20.10.400.100 - Locally Generated Funds</t>
  </si>
  <si>
    <t>State Bond</t>
  </si>
  <si>
    <t>PTMISEA</t>
  </si>
  <si>
    <t>Prop 1B - Public Transportation Modernization, Improvement, and Service Enhancement Account</t>
  </si>
  <si>
    <t>20.10.400.330 - Regional Surface Transportation Program</t>
  </si>
  <si>
    <t>STPL</t>
  </si>
  <si>
    <t>TCRP (Committed)</t>
  </si>
  <si>
    <t>SLPP</t>
  </si>
  <si>
    <t>Prop 1B - State-Local Partnership Program</t>
  </si>
  <si>
    <t>20.10.400.335 - Surface Transportation Program</t>
  </si>
  <si>
    <t>STP</t>
  </si>
  <si>
    <t>TCRP (Proposed)</t>
  </si>
  <si>
    <t>SNPLMA</t>
  </si>
  <si>
    <t>Southern Nevada Public Lands Management Act</t>
  </si>
  <si>
    <t>20.10.400.340 - Office of Traffic Safety Funding</t>
  </si>
  <si>
    <t xml:space="preserve">  </t>
  </si>
  <si>
    <t>STA-EEM</t>
  </si>
  <si>
    <t>Environmental Enhancement and Mitigation</t>
  </si>
  <si>
    <t>Local HBRR</t>
  </si>
  <si>
    <t>LOCAL HBRR - Local FHWA - HBRR</t>
  </si>
  <si>
    <t>State Cash</t>
  </si>
  <si>
    <t>Local HES</t>
  </si>
  <si>
    <t>LOCAL HES - Local FHWA - HES</t>
  </si>
  <si>
    <t>STPG-L</t>
  </si>
  <si>
    <t>Surface Transportation Program</t>
  </si>
  <si>
    <t>Local Rail</t>
  </si>
  <si>
    <t>LOCAL 130 - Local FHWA - Rail (Sec 130)</t>
  </si>
  <si>
    <t>STPR-L</t>
  </si>
  <si>
    <t>STPE</t>
  </si>
  <si>
    <t>Transportation Enhancment without State Match</t>
  </si>
  <si>
    <t>Local TEA</t>
  </si>
  <si>
    <t>LOCAL TEA - Local FHWA - TEA</t>
  </si>
  <si>
    <t>STPE-L</t>
  </si>
  <si>
    <t>STPE-S</t>
  </si>
  <si>
    <t>Transportation Enhancement with State Match</t>
  </si>
  <si>
    <t>Nevada State</t>
  </si>
  <si>
    <t>NEV STATE - Neveda State Fund</t>
  </si>
  <si>
    <t>Prop 1B - Trade Corridor Improvement Fund</t>
  </si>
  <si>
    <t>20.30.010.300 - Highway Bridge Program (HBP)</t>
  </si>
  <si>
    <t>AR-FLH, ARRA-HM, AR-RSTP, AR-TE-S, AR-STP, ARRA-TE, AR-FRA, ECREC, STIM2-L, STIM2-S, 2010EAR, STMAINT, HRRRP, HSIF, NCIIP, OTS, PNRS, PTA, ENDGSP, STPE, SRTS, INVEST, STPER, SEC112, TI, TIFIA</t>
  </si>
  <si>
    <t>TCRF</t>
  </si>
  <si>
    <t>Traffic Congestion Relief Fund</t>
  </si>
  <si>
    <t>20.30.010.550 - Highway Safety Improvement Program (Infrastructure)</t>
  </si>
  <si>
    <t>TLSP</t>
  </si>
  <si>
    <t>Prop 1B - Traffic Light Synchronization Program</t>
  </si>
  <si>
    <t>20.30.010.810 - Surface Transportation Program (STP)</t>
  </si>
  <si>
    <t>20.30.100.827 - Recovery Act 2009 Non-STIP Programs</t>
  </si>
  <si>
    <t>20.XX.400.335 - Surface Transportation Program</t>
  </si>
  <si>
    <t>20.30.207.811 - Environmental Enhancement &amp; Mitigation (EEM)</t>
  </si>
  <si>
    <t>20.XX.800.200 - Generic non-STIP/SHOPP State Funds</t>
  </si>
  <si>
    <t>30.10.070.000 - Mass Transit</t>
  </si>
  <si>
    <t>30.20.020.000 - Intercity Rail</t>
  </si>
  <si>
    <t>SHOPP - SHOPP Funds on STIP Projects</t>
  </si>
  <si>
    <t>20.30.600.620 - Local Roads</t>
  </si>
  <si>
    <t>20.30.600.621 - Local Roads Rehabilitation</t>
  </si>
  <si>
    <t>20.30.600.670 - Funds for PPM - RIP</t>
  </si>
  <si>
    <t>20.30.600.675 - RSTP/CMAQ Matching Funds - RIP</t>
  </si>
  <si>
    <t>20.30.600.731 - RIP TE - Regional Share of STIP TE (Off System)</t>
  </si>
  <si>
    <t>20.XX.075.600 - Regional Improvement Program</t>
  </si>
  <si>
    <t>30.10.070.625 - Public Transit Improvements</t>
  </si>
  <si>
    <t>30.10.070.626 - Rolling Stock</t>
  </si>
  <si>
    <t>30.10.070.627 - Public Transit - Grade Separations</t>
  </si>
  <si>
    <t>30.20.020.630 - Intercity Rail</t>
  </si>
  <si>
    <t>30.20.020.631 - RIP Intercity Rail Grade Separations</t>
  </si>
  <si>
    <t>20.30.010.400 - Highway-Railroad Crossing Safety Account</t>
  </si>
  <si>
    <t>20.30.210.200 - State-Local Partnership Program - Bond Funds</t>
  </si>
  <si>
    <t>20.30.210.400 - Traffic Light Synchronization Program - Bond Funds</t>
  </si>
  <si>
    <t>20.30.210.500 - Local Streets and Roads</t>
  </si>
  <si>
    <t>20.XX.721.000 - Corridor Mobility Improvement Account</t>
  </si>
  <si>
    <t>20.XX.722.000 - State Route 99 Bond Program</t>
  </si>
  <si>
    <t>20.XX.723.000 - Trade Corridor Improvement Fund</t>
  </si>
  <si>
    <t>30.20.090.000 - Public Transportation Mod, Improv, and Svc Enhnc Account</t>
  </si>
  <si>
    <t>Bond Funding - New Bond Funds</t>
  </si>
  <si>
    <t>20.30.710.875 - Alameda Corridor East Improvements - TCRP</t>
  </si>
  <si>
    <t>20.30.710.876 - Local Roads Improvements - TCRP</t>
  </si>
  <si>
    <t>20.30.710.877 - Low Emission Buses and Trucks - TCRP</t>
  </si>
  <si>
    <t>20.30.710.878 - State Highway Improvements by Local Agencies - TCRP</t>
  </si>
  <si>
    <t>20.30.710.879 - Advanced Traffic Control System Technology - TCRP</t>
  </si>
  <si>
    <t>20.XX.710.870 - State Highway Improvements - TCRP</t>
  </si>
  <si>
    <t>30.10.710.010 - Transit Improvements (Mass Transportation)</t>
  </si>
  <si>
    <t>30.10.710.020 - Low Emission Buses (Mass Transportation)</t>
  </si>
  <si>
    <t>30.10.710.030 - Ferryboat Equipment (Mass Transportation)</t>
  </si>
  <si>
    <t>30.10.710.040 - Mass Transportation Studies (Mass Transportation)</t>
  </si>
  <si>
    <t>30.10.710.050 - North Coast Railroad (Mass Transportation)</t>
  </si>
  <si>
    <t>30.20.710.010 - Capital Improvements (Rail)</t>
  </si>
  <si>
    <t>PROPOSED - Fund</t>
  </si>
  <si>
    <t>VAR</t>
  </si>
  <si>
    <t xml:space="preserve">        Project Amendment Request  (Please follow the individual SB1 program guidelines for specific criteria)</t>
  </si>
  <si>
    <t># Char.</t>
  </si>
  <si>
    <t xml:space="preserve">Bridge / Tunnel </t>
  </si>
  <si>
    <r>
      <t xml:space="preserve">Drainage                                 </t>
    </r>
    <r>
      <rPr>
        <sz val="11"/>
        <color indexed="10"/>
        <rFont val="Calibri"/>
        <family val="2"/>
      </rPr>
      <t>new</t>
    </r>
  </si>
  <si>
    <t>TMS (Traffic Management Systems</t>
  </si>
  <si>
    <t>Pavement (lane-miles)</t>
  </si>
  <si>
    <t>Operational Improvements</t>
  </si>
  <si>
    <t>Active Transportation</t>
  </si>
  <si>
    <t>Rail/ Multi-Modal</t>
  </si>
  <si>
    <t xml:space="preserve">Other </t>
  </si>
  <si>
    <t>Local rehabilitated bridge/tunnels</t>
  </si>
  <si>
    <t>(All new items)</t>
  </si>
  <si>
    <t xml:space="preserve">Changeable message signs </t>
  </si>
  <si>
    <t>Highway advisory radio</t>
  </si>
  <si>
    <t xml:space="preserve">Traffic signal interconnect projects </t>
  </si>
  <si>
    <t>TMC interconnect projects</t>
  </si>
  <si>
    <t>Passing lane constructed</t>
  </si>
  <si>
    <t>Auxiliary lane constructed</t>
  </si>
  <si>
    <t>Truck climbing lanes constructed</t>
  </si>
  <si>
    <t>Roadway lane miles -new</t>
  </si>
  <si>
    <t>Local road - rehabilitated</t>
  </si>
  <si>
    <t>Local road  - reconstructed</t>
  </si>
  <si>
    <t>Local road - new</t>
  </si>
  <si>
    <t>Auxiliary lanes</t>
  </si>
  <si>
    <t>Intersection / Signal improvements</t>
  </si>
  <si>
    <t xml:space="preserve"> new </t>
  </si>
  <si>
    <t xml:space="preserve">Interchange modifications </t>
  </si>
  <si>
    <t>Ramp modifications</t>
  </si>
  <si>
    <t>Slow vehicle lanes</t>
  </si>
  <si>
    <t>Curve and vertical alignment corrections</t>
  </si>
  <si>
    <t>Two-way left turn lanes</t>
  </si>
  <si>
    <t>Chain control and truck brake inspection sites</t>
  </si>
  <si>
    <t>Shoulder widening</t>
  </si>
  <si>
    <t>Turnouts</t>
  </si>
  <si>
    <t>New</t>
  </si>
  <si>
    <t>Crosswalk</t>
  </si>
  <si>
    <t>Port Improvements</t>
  </si>
  <si>
    <t>Border Crossing Improvements</t>
  </si>
  <si>
    <t>New bridges/tunnels</t>
  </si>
  <si>
    <t>Modified/Reconstructed bridges/tunnels</t>
  </si>
  <si>
    <t xml:space="preserve">New local road bridge structures/tunnels  </t>
  </si>
  <si>
    <r>
      <t>Local reconstructed bridge/tunnels</t>
    </r>
    <r>
      <rPr>
        <strike/>
        <sz val="10"/>
        <rFont val="Arial"/>
        <family val="2"/>
      </rPr>
      <t xml:space="preserve">  </t>
    </r>
  </si>
  <si>
    <t>Communications (fiber optics)</t>
  </si>
  <si>
    <t>Mixed flow mainline constructed</t>
  </si>
  <si>
    <t>HOV/HOT mainline constructed</t>
  </si>
  <si>
    <t xml:space="preserve">Drainage                                </t>
  </si>
  <si>
    <t>NHS Improvements</t>
  </si>
  <si>
    <t>Roadway Class</t>
  </si>
  <si>
    <t>New sidewalk</t>
  </si>
  <si>
    <t>LF</t>
  </si>
  <si>
    <t>Repair existing sidewalk</t>
  </si>
  <si>
    <t>New curb ramp installed</t>
  </si>
  <si>
    <t>Repair/upgrade curb ramp</t>
  </si>
  <si>
    <t>Install accessible pedestrian signal</t>
  </si>
  <si>
    <t>Lower pedestrian push button</t>
  </si>
  <si>
    <t>Relocate pedestrian push button posts</t>
  </si>
  <si>
    <t>Modify driveway</t>
  </si>
  <si>
    <t>New crosswalk</t>
  </si>
  <si>
    <t>Modify crosswalk</t>
  </si>
  <si>
    <t>Remove obstructions</t>
  </si>
  <si>
    <t>Install new detectable warning surface</t>
  </si>
  <si>
    <t>SQFT</t>
  </si>
  <si>
    <t>Upgrade detectable warning surface</t>
  </si>
  <si>
    <t>Drainage</t>
  </si>
  <si>
    <t>Output</t>
  </si>
  <si>
    <t>New Interchanges</t>
  </si>
  <si>
    <t>Traffic census stations</t>
  </si>
  <si>
    <t xml:space="preserve">New local road bridge structures/tunnels </t>
  </si>
  <si>
    <t>Local reconstructed bridge/tunnels</t>
  </si>
  <si>
    <t>TMS_Elements</t>
  </si>
  <si>
    <t>Operational_Improvements</t>
  </si>
  <si>
    <t>Active_Transportation</t>
  </si>
  <si>
    <t>Rail_MultiModal</t>
  </si>
  <si>
    <t>ADA_Improvements</t>
  </si>
  <si>
    <t># Signs, lights, greenway, safety/beautification</t>
  </si>
  <si>
    <r>
      <t>Bridge</t>
    </r>
    <r>
      <rPr>
        <sz val="10"/>
        <color indexed="9"/>
        <rFont val="Arial"/>
        <family val="2"/>
      </rPr>
      <t>_</t>
    </r>
    <r>
      <rPr>
        <sz val="10"/>
        <rFont val="Arial"/>
        <family val="2"/>
      </rPr>
      <t xml:space="preserve">Tunnel </t>
    </r>
  </si>
  <si>
    <t>Program</t>
  </si>
  <si>
    <t>State Transportation Improvement Program</t>
  </si>
  <si>
    <t>Trade Corridor Investment Fund</t>
  </si>
  <si>
    <t>Pavement</t>
  </si>
  <si>
    <t>NA</t>
  </si>
  <si>
    <t xml:space="preserve"> toggles</t>
  </si>
  <si>
    <t>Outcome</t>
  </si>
  <si>
    <t>New stations</t>
  </si>
  <si>
    <t xml:space="preserve">Freeway ramp meters  </t>
  </si>
  <si>
    <t>Traffic monitoring detection stations</t>
  </si>
  <si>
    <t>Extinguishable message signs</t>
  </si>
  <si>
    <t>Ramps and connectors constructed</t>
  </si>
  <si>
    <t>Mainline shoulders construction</t>
  </si>
  <si>
    <t>Channelization</t>
  </si>
  <si>
    <t>Pedestrian bridge</t>
  </si>
  <si>
    <t>Crossing island</t>
  </si>
  <si>
    <t>Curb ramp retired</t>
  </si>
  <si>
    <t>Port improvements</t>
  </si>
  <si>
    <t>Border crossing improvements</t>
  </si>
  <si>
    <t>Lookup Values</t>
  </si>
  <si>
    <t>Bridge_Tunnel</t>
  </si>
  <si>
    <t>Other</t>
  </si>
  <si>
    <t>TMS (Traffic Management Systems)</t>
  </si>
  <si>
    <t>Rail / Multi-Modal</t>
  </si>
  <si>
    <t>Culverts</t>
  </si>
  <si>
    <t>Outputs</t>
  </si>
  <si>
    <t>Nominating Agency</t>
  </si>
  <si>
    <t>Software and hardware systems</t>
  </si>
  <si>
    <t xml:space="preserve">Closed circuit television cameras </t>
  </si>
  <si>
    <t>26-27</t>
  </si>
  <si>
    <t>1) Concurrence from Metropolitan Planning Organization and/or Regional Transportation Planning Agency</t>
  </si>
  <si>
    <t>27-28</t>
  </si>
  <si>
    <t>28-29</t>
  </si>
  <si>
    <t>Non-Infrastructure</t>
  </si>
  <si>
    <t>Begin Non-Infrastructure Con. Phase (Contract Award Milestone)</t>
  </si>
  <si>
    <t>End Non-Infrastructure Con. Phase (Construction Contract Acceptance Milestone)</t>
  </si>
  <si>
    <t>CON-NI</t>
  </si>
  <si>
    <t>Location (Project Limits), Description ( Scope of Work)- Infrastructure</t>
  </si>
  <si>
    <t>Location (Project Limits), Description ( Scope of Work)-Plan or Non-Infrastructure</t>
  </si>
  <si>
    <t>29-30</t>
  </si>
  <si>
    <t>30-31</t>
  </si>
  <si>
    <t>31-32+</t>
  </si>
  <si>
    <t>20.30.720 Local Admin</t>
  </si>
  <si>
    <t>20.20.720 Caltrans Admin</t>
  </si>
  <si>
    <t>20.10.720 Caltrans Admin</t>
  </si>
  <si>
    <t>ATP Funds</t>
  </si>
  <si>
    <t>DO NOT FILL IN ANY SHADED AREAS</t>
  </si>
  <si>
    <t>Summary of Non-ATP Funding</t>
  </si>
  <si>
    <t>Fund No. 2:</t>
  </si>
  <si>
    <t>Fund No. 3:</t>
  </si>
  <si>
    <t>Fund No. 4:</t>
  </si>
  <si>
    <t>Summary of ATP Funding</t>
  </si>
  <si>
    <t>Infrastructure Cycle 8 only</t>
  </si>
  <si>
    <t>Non-Infrastructure Cycle 8 only</t>
  </si>
  <si>
    <t>Plan Only Cycle 8 only</t>
  </si>
  <si>
    <t>Previous ATP Cycle funding</t>
  </si>
  <si>
    <t>Proposed Allocation FY, Funding in ($1,000s)</t>
  </si>
  <si>
    <t>Committed Funding ($1,000s)</t>
  </si>
  <si>
    <t>Fund No. 7:</t>
  </si>
  <si>
    <t xml:space="preserve">Project Study Report Approval </t>
  </si>
  <si>
    <t>Circulate Draft Envoronmental Document</t>
  </si>
  <si>
    <t>Click the yellow shaded drop down menu to the right of the Document Type field</t>
  </si>
  <si>
    <t>End Design Phase (Ready to List Advertisement</t>
  </si>
  <si>
    <t>Milestone)</t>
  </si>
  <si>
    <t>Expected or Past PS&amp;E Completion</t>
  </si>
  <si>
    <t>Expected or Past PA&amp;ED completion</t>
  </si>
  <si>
    <t xml:space="preserve">End Right of Way Phase (Right of Way </t>
  </si>
  <si>
    <t>Certification Milestone)</t>
  </si>
  <si>
    <t>Expected or Past R/W Completion</t>
  </si>
  <si>
    <t>Begin Non-Infrastructure Construction Phase</t>
  </si>
  <si>
    <t>(Contract Award Milestone)</t>
  </si>
  <si>
    <t>End Non-Infrastructure Construction Phase</t>
  </si>
  <si>
    <t>Expected or Past NI Completion</t>
  </si>
  <si>
    <t>Begin Construction Phase (Contract Award</t>
  </si>
  <si>
    <t>Expected  Construction Completion</t>
  </si>
  <si>
    <t xml:space="preserve">End Construction Phase (Construction Contract </t>
  </si>
  <si>
    <t>Acceptance Milestone)</t>
  </si>
  <si>
    <t xml:space="preserve">Completion Report (CR) is due within six months of contract acceptance (all </t>
  </si>
  <si>
    <t xml:space="preserve">contract items are complete). The Final Delivery Report (FDR) is due within 180 </t>
  </si>
  <si>
    <t xml:space="preserve">1)  Per the CTC Guidelines, all project applications with a total project construction cost greater than $1M must be submitted with the </t>
  </si>
  <si>
    <t>Instructions and Typical Project Milestone Timelines to Consider</t>
  </si>
  <si>
    <t>potential of receiving federal funding; therefore the project schedule must account for the additional time needed for a federally-funded</t>
  </si>
  <si>
    <t xml:space="preserve">project delivery requirements and approvals, including, but not limited to NEPA environmental clearance and Right-of- Way Certification. </t>
  </si>
  <si>
    <t>2)  Prior to estimating durations of the project delivery tasks (below), applicants are encouraged to review the appropriate chapters of</t>
  </si>
  <si>
    <t>the Local Assistance Procedures Manual and work closely with District Local Assistance Staff.</t>
  </si>
  <si>
    <t xml:space="preserve">3)  The project milestones should take into account the CTC allocation process. In addition, if the total project construction cost is </t>
  </si>
  <si>
    <t>greater than $1M, the schedule should also consider federal authorization timeline for Notice to Proceed with Federally Reimbursable Work.</t>
  </si>
  <si>
    <t>Project Milestone Information</t>
  </si>
  <si>
    <t>4) The project milestones should consider Baseline Agreement timeline.  For projects that will require a Baseline Agreement, a minimum of</t>
  </si>
  <si>
    <t xml:space="preserve">5 months between End Environmental Phase (PA&amp;ED Milestone) and Begin Design (PS&amp;E) Phase and/or Begin Right of Way Phase must </t>
  </si>
  <si>
    <t>be incorporated in the schedule.</t>
  </si>
  <si>
    <t>days of final expenditures and after actual after user counts</t>
  </si>
  <si>
    <t xml:space="preserve">For ATP, this will be the estimated date of when the agency will submit Final </t>
  </si>
  <si>
    <t xml:space="preserve">Delivery Report (FDR). </t>
  </si>
  <si>
    <t xml:space="preserve">Baseline Agreement Required </t>
  </si>
  <si>
    <t>Yes? Or No?</t>
  </si>
  <si>
    <t>stamps and signs the Engineer's Checklist.</t>
  </si>
  <si>
    <t>For ATP this will typically be the date of when the Registered Civil Engineer</t>
  </si>
  <si>
    <r>
      <rPr>
        <b/>
        <sz val="8"/>
        <rFont val="Arial"/>
        <family val="2"/>
      </rPr>
      <t>Completion</t>
    </r>
    <r>
      <rPr>
        <sz val="8"/>
        <rFont val="Arial"/>
        <family val="2"/>
      </rPr>
      <t xml:space="preserve"> See note 4 above</t>
    </r>
  </si>
  <si>
    <t>Baseline agreement required?  Yes or No in the Yellow box. Enter Completion</t>
  </si>
  <si>
    <t>Proposed  Date</t>
  </si>
  <si>
    <t>If ATP funded, use the proposed CTC PA&amp;ED allocation date.</t>
  </si>
  <si>
    <t xml:space="preserve">If PA&amp;ED is not ATP funded, use the date the work started or will be starting. </t>
  </si>
  <si>
    <t>If PS&amp;E is not ATP funded, enter the date the work started or will be starting. If</t>
  </si>
  <si>
    <t>ATP funded, enter the proposed CTC PS&amp;E allocation date. This date must be</t>
  </si>
  <si>
    <t>after the PA&amp;ED Completion date</t>
  </si>
  <si>
    <t>PS&amp;E date and enter that date here.  If federally funded, add 2 months to</t>
  </si>
  <si>
    <t>PA&amp;ED date and enter that date here.  If federally-funded, add 2 months to</t>
  </si>
  <si>
    <t xml:space="preserve">If not ATP funded add the number of months to the finsh PS&amp;E to the Begin </t>
  </si>
  <si>
    <t>to the PS&amp;E allocation date for the "Notice to Proceed" with Federally</t>
  </si>
  <si>
    <t xml:space="preserve">Reimbursable Work, then add the number of months to finish the Final Plans, </t>
  </si>
  <si>
    <t>Specifications &amp; Estimate and any other clearances and certifications required</t>
  </si>
  <si>
    <t>for PS&amp;E completion. Enter that date here.</t>
  </si>
  <si>
    <t>If not ATP funded add the number of months to finish R/W to the Begin R/W</t>
  </si>
  <si>
    <t>date and enter that date here.  If federally-funded, add 2 months to the Begin</t>
  </si>
  <si>
    <t xml:space="preserve">If not ATP funded, add the number of months to finish PA&amp;ED to the Begin </t>
  </si>
  <si>
    <t>R/W Allocation date for the "Notice to Proceed" with Federally Reimbursed Work,</t>
  </si>
  <si>
    <t>then add the number of months to finish the Right-of-Way Certification.  Enter</t>
  </si>
  <si>
    <t>that date here.</t>
  </si>
  <si>
    <t>If NI is not ATP funded, enter the date the work started or will be starting, if ATP</t>
  </si>
  <si>
    <t>funded enter the proposed CTC NI allocation date.</t>
  </si>
  <si>
    <r>
      <rPr>
        <b/>
        <sz val="8"/>
        <rFont val="Arial"/>
        <family val="2"/>
      </rPr>
      <t>PS&amp;E and Right of Way phases can be allocated concurrently.</t>
    </r>
    <r>
      <rPr>
        <sz val="8"/>
        <rFont val="Arial"/>
        <family val="2"/>
      </rPr>
      <t xml:space="preserve"> If R/W is</t>
    </r>
  </si>
  <si>
    <t>If not ATP funded, add the number of months to finish NI to the Begin NI date</t>
  </si>
  <si>
    <t>funded enter the proposed CTC R/W allocation date.</t>
  </si>
  <si>
    <t xml:space="preserve">not ATP funded, enter the date the work started or will be starting, if ATP </t>
  </si>
  <si>
    <t xml:space="preserve">the PA&amp;ED allocation date for the "Notice to Proceed" with Federally </t>
  </si>
  <si>
    <t>studies/approvals to the Begin PA&amp;ED date.  Enter that date here.</t>
  </si>
  <si>
    <t>Reimbursable Work, then add the number of months to complete CEQA &amp; NEPA</t>
  </si>
  <si>
    <t>cost is $25 M or greater or if the total programmed amount is $10 M or greater.</t>
  </si>
  <si>
    <t xml:space="preserve">For ATP funded projects a Baseline Agreement is required if the total project </t>
  </si>
  <si>
    <t>and enter the date here.  If fedreally-funded, add 2 months from the NI Allocation</t>
  </si>
  <si>
    <t xml:space="preserve">for the "Notice to Proceed" with Federally Reimbursable Work, then add the </t>
  </si>
  <si>
    <t>number of months to complete the NI Phase.  Enter that date here.</t>
  </si>
  <si>
    <t>If Construction is not ATP funded, the date the work started or will be starting. If</t>
  </si>
  <si>
    <t>ATP funded enter the proposed CTC Construction allocation date</t>
  </si>
  <si>
    <t>This date has to be after PS&amp;E and R/W completion</t>
  </si>
  <si>
    <t xml:space="preserve">If not ATP funded, add the number of months to finish Construction to the Begin </t>
  </si>
  <si>
    <t>Construction allocation date for the "Notice to Proceed" with Federally</t>
  </si>
  <si>
    <t>Construction and enter that date here.  If Federally funded- add 2 months to the</t>
  </si>
  <si>
    <t xml:space="preserve">Phase. Enter that date here. </t>
  </si>
  <si>
    <t>Reimbursable Work, then add the number of months to finish the Construction</t>
  </si>
  <si>
    <r>
      <t xml:space="preserve">LAPG -25I (Revised Feb 2026 </t>
    </r>
    <r>
      <rPr>
        <sz val="8"/>
        <color rgb="FFFF0000"/>
        <rFont val="Arial"/>
        <family val="2"/>
      </rPr>
      <t>v2.00</t>
    </r>
    <r>
      <rPr>
        <sz val="8"/>
        <rFont val="Arial"/>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</si>
</sst>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d/yy;@"/>
    <numFmt numFmtId="165" formatCode="\(###\)\ ###\-####"/>
    <numFmt numFmtId="166" formatCode="mm/dd/yy;@"/>
  </numFmts>
  <fonts count="49" x14ac:knownFonts="1">
    <font>
      <sz val="10"/>
      <name val="Arial"/>
      <family val="2"/>
    </font>
    <font>
      <sz val="8"/>
      <name val="Arial"/>
      <family val="2"/>
    </font>
    <font>
      <b/>
      <sz val="8"/>
      <name val="Arial"/>
      <family val="2"/>
    </font>
    <font>
      <u/>
      <sz val="8"/>
      <color indexed="12"/>
      <name val="Arial"/>
      <family val="2"/>
    </font>
    <font>
      <b/>
      <sz val="10"/>
      <name val="Arial"/>
      <family val="2"/>
    </font>
    <font>
      <b/>
      <sz val="8"/>
      <color indexed="58"/>
      <name val="Arial"/>
      <family val="2"/>
    </font>
    <font>
      <sz val="11"/>
      <name val="Arial"/>
      <family val="2"/>
    </font>
    <font>
      <b/>
      <u/>
      <sz val="8"/>
      <name val="Arial"/>
      <family val="2"/>
    </font>
    <font>
      <b/>
      <sz val="12"/>
      <name val="Arial"/>
      <family val="2"/>
    </font>
    <font>
      <b/>
      <sz val="8"/>
      <color indexed="8"/>
      <name val="Arial"/>
      <family val="2"/>
    </font>
    <font>
      <sz val="7"/>
      <name val="Arial"/>
      <family val="2"/>
    </font>
    <font>
      <sz val="6"/>
      <name val="Arial"/>
      <family val="2"/>
    </font>
    <font>
      <sz val="8"/>
      <color indexed="12"/>
      <name val="Arial"/>
      <family val="2"/>
    </font>
    <font>
      <u/>
      <sz val="8"/>
      <name val="Arial"/>
      <family val="2"/>
    </font>
    <font>
      <sz val="8"/>
      <color indexed="58"/>
      <name val="Arial"/>
      <family val="2"/>
    </font>
    <font>
      <b/>
      <i/>
      <sz val="12"/>
      <name val="Arial"/>
      <family val="2"/>
    </font>
    <font>
      <sz val="12"/>
      <name val="Arial"/>
      <family val="2"/>
    </font>
    <font>
      <b/>
      <sz val="11"/>
      <color indexed="8"/>
      <name val="Calibri"/>
      <family val="2"/>
    </font>
    <font>
      <i/>
      <sz val="8"/>
      <name val="Arial"/>
      <family val="2"/>
    </font>
    <font>
      <b/>
      <sz val="11"/>
      <name val="Arial"/>
      <family val="2"/>
    </font>
    <font>
      <sz val="8"/>
      <color indexed="8"/>
      <name val="Tahoma"/>
      <family val="2"/>
    </font>
    <font>
      <sz val="9"/>
      <color indexed="8"/>
      <name val="Tahoma"/>
      <family val="2"/>
    </font>
    <font>
      <b/>
      <sz val="8"/>
      <color indexed="8"/>
      <name val="Tahoma"/>
      <family val="2"/>
    </font>
    <font>
      <u/>
      <sz val="8"/>
      <color indexed="8"/>
      <name val="Tahoma"/>
      <family val="2"/>
    </font>
    <font>
      <sz val="11"/>
      <color indexed="9"/>
      <name val="Calibri"/>
      <family val="2"/>
    </font>
    <font>
      <sz val="8"/>
      <color indexed="63"/>
      <name val="Arial"/>
      <family val="2"/>
    </font>
    <font>
      <sz val="10"/>
      <name val="Arial"/>
      <family val="2"/>
    </font>
    <font>
      <sz val="11"/>
      <color indexed="10"/>
      <name val="Calibri"/>
      <family val="2"/>
    </font>
    <font>
      <strike/>
      <sz val="10"/>
      <name val="Arial"/>
      <family val="2"/>
    </font>
    <font>
      <sz val="10"/>
      <color indexed="9"/>
      <name val="Arial"/>
      <family val="2"/>
    </font>
    <font>
      <b/>
      <u/>
      <sz val="10"/>
      <name val="Arial"/>
      <family val="2"/>
    </font>
    <font>
      <b/>
      <u/>
      <sz val="11"/>
      <name val="Arial"/>
      <family val="2"/>
    </font>
    <font>
      <sz val="11"/>
      <color theme="1"/>
      <name val="Calibri"/>
      <family val="2"/>
      <scheme val="minor"/>
    </font>
    <font>
      <b/>
      <sz val="11"/>
      <color theme="1"/>
      <name val="Calibri"/>
      <family val="2"/>
      <scheme val="minor"/>
    </font>
    <font>
      <sz val="11"/>
      <color rgb="FFFF0000"/>
      <name val="Calibri"/>
      <family val="2"/>
      <scheme val="minor"/>
    </font>
    <font>
      <sz val="8"/>
      <color rgb="FFFF0000"/>
      <name val="Arial"/>
      <family val="2"/>
    </font>
    <font>
      <sz val="10"/>
      <name val="Calibri"/>
      <family val="2"/>
      <scheme val="minor"/>
    </font>
    <font>
      <sz val="7.5"/>
      <color rgb="FF000000"/>
      <name val="Arial"/>
      <family val="2"/>
    </font>
    <font>
      <b/>
      <sz val="10"/>
      <name val="Calibri"/>
      <family val="2"/>
      <scheme val="minor"/>
    </font>
    <font>
      <sz val="8"/>
      <color indexed="8"/>
      <name val="Arial"/>
      <family val="2"/>
    </font>
    <font>
      <sz val="9"/>
      <color indexed="81"/>
      <name val="Tahoma"/>
      <family val="2"/>
    </font>
    <font>
      <b/>
      <sz val="8"/>
      <color rgb="FF0070C0"/>
      <name val="Arial"/>
      <family val="2"/>
    </font>
    <font>
      <b/>
      <sz val="10"/>
      <color rgb="FF0070C0"/>
      <name val="Arial"/>
      <family val="2"/>
    </font>
    <font>
      <b/>
      <sz val="8"/>
      <color rgb="FFFF0000"/>
      <name val="Arial"/>
      <family val="2"/>
    </font>
    <font>
      <sz val="8"/>
      <color theme="4" tint="-0.249977111117893"/>
      <name val="Arial"/>
      <family val="2"/>
    </font>
    <font>
      <b/>
      <sz val="8"/>
      <color indexed="12"/>
      <name val="Arial"/>
      <family val="2"/>
    </font>
    <font>
      <sz val="8"/>
      <color rgb="FF9F0000"/>
      <name val="Arial"/>
      <family val="2"/>
    </font>
    <font>
      <b/>
      <sz val="8"/>
      <color rgb="FF005EAC"/>
      <name val="Arial"/>
      <family val="2"/>
    </font>
    <font>
      <b/>
      <sz val="8"/>
      <color rgb="FF790000"/>
      <name val="Arial"/>
      <family val="2"/>
    </font>
  </fonts>
  <fills count="17">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3"/>
        <bgColor indexed="64"/>
      </patternFill>
    </fill>
    <fill>
      <patternFill patternType="solid">
        <fgColor theme="4" tint="0.79998168889431442"/>
        <bgColor indexed="64"/>
      </patternFill>
    </fill>
    <fill>
      <patternFill patternType="solid">
        <fgColor theme="9" tint="0.39997558519241921"/>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rgb="FFFF66CC"/>
        <bgColor indexed="64"/>
      </patternFill>
    </fill>
    <fill>
      <patternFill patternType="solid">
        <fgColor theme="2" tint="-9.9978637043366805E-2"/>
        <bgColor indexed="64"/>
      </patternFill>
    </fill>
    <fill>
      <patternFill patternType="solid">
        <fgColor rgb="FFFFC000"/>
        <bgColor indexed="64"/>
      </patternFill>
    </fill>
    <fill>
      <patternFill patternType="solid">
        <fgColor theme="9" tint="0.59999389629810485"/>
        <bgColor indexed="64"/>
      </patternFill>
    </fill>
    <fill>
      <patternFill patternType="solid">
        <fgColor theme="0"/>
        <bgColor indexed="64"/>
      </patternFill>
    </fill>
    <fill>
      <patternFill patternType="solid">
        <fgColor theme="0" tint="-0.24994659260841701"/>
        <bgColor indexed="64"/>
      </patternFill>
    </fill>
    <fill>
      <patternFill patternType="solid">
        <fgColor theme="0" tint="-0.14999847407452621"/>
        <bgColor indexed="64"/>
      </patternFill>
    </fill>
    <fill>
      <patternFill patternType="solid">
        <fgColor rgb="FFFFFF00"/>
        <bgColor indexed="64"/>
      </patternFill>
    </fill>
  </fills>
  <borders count="142">
    <border>
      <left/>
      <right/>
      <top/>
      <bottom/>
      <diagonal/>
    </border>
    <border>
      <left style="thin">
        <color indexed="8"/>
      </left>
      <right style="thin">
        <color indexed="8"/>
      </right>
      <top/>
      <bottom/>
      <diagonal/>
    </border>
    <border>
      <left style="thin">
        <color indexed="8"/>
      </left>
      <right/>
      <top/>
      <bottom/>
      <diagonal/>
    </border>
    <border>
      <left/>
      <right style="thin">
        <color indexed="8"/>
      </right>
      <top/>
      <bottom/>
      <diagonal/>
    </border>
    <border>
      <left/>
      <right/>
      <top style="medium">
        <color indexed="8"/>
      </top>
      <bottom style="medium">
        <color indexed="8"/>
      </bottom>
      <diagonal/>
    </border>
    <border>
      <left style="medium">
        <color indexed="8"/>
      </left>
      <right/>
      <top style="medium">
        <color indexed="8"/>
      </top>
      <bottom style="thin">
        <color indexed="8"/>
      </bottom>
      <diagonal/>
    </border>
    <border>
      <left style="thin">
        <color indexed="8"/>
      </left>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8"/>
      </left>
      <right/>
      <top style="thin">
        <color indexed="8"/>
      </top>
      <bottom style="medium">
        <color indexed="8"/>
      </bottom>
      <diagonal/>
    </border>
    <border>
      <left style="thin">
        <color indexed="8"/>
      </left>
      <right/>
      <top style="thin">
        <color indexed="8"/>
      </top>
      <bottom style="medium">
        <color indexed="8"/>
      </bottom>
      <diagonal/>
    </border>
    <border>
      <left style="thin">
        <color indexed="8"/>
      </left>
      <right style="medium">
        <color indexed="8"/>
      </right>
      <top style="thin">
        <color indexed="8"/>
      </top>
      <bottom style="medium">
        <color indexed="8"/>
      </bottom>
      <diagonal/>
    </border>
    <border>
      <left style="medium">
        <color indexed="8"/>
      </left>
      <right style="thin">
        <color indexed="8"/>
      </right>
      <top style="thin">
        <color indexed="8"/>
      </top>
      <bottom style="medium">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medium">
        <color indexed="8"/>
      </left>
      <right style="thin">
        <color indexed="8"/>
      </right>
      <top/>
      <bottom/>
      <diagonal/>
    </border>
    <border>
      <left style="thin">
        <color indexed="8"/>
      </left>
      <right style="thin">
        <color indexed="8"/>
      </right>
      <top style="hair">
        <color indexed="8"/>
      </top>
      <bottom style="hair">
        <color indexed="8"/>
      </bottom>
      <diagonal/>
    </border>
    <border>
      <left style="medium">
        <color indexed="8"/>
      </left>
      <right style="thin">
        <color indexed="8"/>
      </right>
      <top style="hair">
        <color indexed="8"/>
      </top>
      <bottom style="hair">
        <color indexed="8"/>
      </bottom>
      <diagonal/>
    </border>
    <border>
      <left style="thin">
        <color indexed="8"/>
      </left>
      <right style="thin">
        <color indexed="8"/>
      </right>
      <top style="thin">
        <color indexed="8"/>
      </top>
      <bottom style="medium">
        <color indexed="8"/>
      </bottom>
      <diagonal/>
    </border>
    <border>
      <left style="thin">
        <color indexed="8"/>
      </left>
      <right/>
      <top style="thin">
        <color indexed="8"/>
      </top>
      <bottom style="thin">
        <color indexed="8"/>
      </bottom>
      <diagonal/>
    </border>
    <border>
      <left style="thin">
        <color indexed="8"/>
      </left>
      <right/>
      <top style="thin">
        <color indexed="8"/>
      </top>
      <bottom style="hair">
        <color indexed="8"/>
      </bottom>
      <diagonal/>
    </border>
    <border>
      <left style="thin">
        <color indexed="8"/>
      </left>
      <right/>
      <top style="hair">
        <color indexed="8"/>
      </top>
      <bottom style="hair">
        <color indexed="8"/>
      </bottom>
      <diagonal/>
    </border>
    <border>
      <left/>
      <right/>
      <top/>
      <bottom style="medium">
        <color indexed="8"/>
      </bottom>
      <diagonal/>
    </border>
    <border>
      <left style="medium">
        <color indexed="8"/>
      </left>
      <right/>
      <top style="medium">
        <color indexed="8"/>
      </top>
      <bottom style="medium">
        <color indexed="8"/>
      </bottom>
      <diagonal/>
    </border>
    <border>
      <left/>
      <right style="medium">
        <color indexed="8"/>
      </right>
      <top style="medium">
        <color indexed="8"/>
      </top>
      <bottom style="medium">
        <color indexed="8"/>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thin">
        <color indexed="8"/>
      </left>
      <right style="medium">
        <color indexed="8"/>
      </right>
      <top style="thin">
        <color indexed="8"/>
      </top>
      <bottom style="thin">
        <color indexed="8"/>
      </bottom>
      <diagonal/>
    </border>
    <border>
      <left/>
      <right/>
      <top style="medium">
        <color indexed="64"/>
      </top>
      <bottom style="medium">
        <color indexed="8"/>
      </bottom>
      <diagonal/>
    </border>
    <border>
      <left/>
      <right style="thin">
        <color indexed="8"/>
      </right>
      <top style="medium">
        <color indexed="64"/>
      </top>
      <bottom style="medium">
        <color indexed="8"/>
      </bottom>
      <diagonal/>
    </border>
    <border>
      <left style="medium">
        <color indexed="64"/>
      </left>
      <right/>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medium">
        <color indexed="8"/>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8"/>
      </right>
      <top style="thin">
        <color indexed="8"/>
      </top>
      <bottom style="thin">
        <color indexed="8"/>
      </bottom>
      <diagonal/>
    </border>
    <border>
      <left style="thin">
        <color indexed="8"/>
      </left>
      <right style="thin">
        <color indexed="8"/>
      </right>
      <top/>
      <bottom style="hair">
        <color indexed="8"/>
      </bottom>
      <diagonal/>
    </border>
    <border>
      <left/>
      <right/>
      <top/>
      <bottom style="thin">
        <color indexed="64"/>
      </bottom>
      <diagonal/>
    </border>
    <border>
      <left/>
      <right style="medium">
        <color indexed="64"/>
      </right>
      <top style="thin">
        <color indexed="64"/>
      </top>
      <bottom style="medium">
        <color indexed="64"/>
      </bottom>
      <diagonal/>
    </border>
    <border>
      <left/>
      <right/>
      <top style="thin">
        <color indexed="8"/>
      </top>
      <bottom style="medium">
        <color indexed="8"/>
      </bottom>
      <diagonal/>
    </border>
    <border>
      <left/>
      <right style="medium">
        <color indexed="64"/>
      </right>
      <top style="thin">
        <color indexed="8"/>
      </top>
      <bottom style="medium">
        <color indexed="8"/>
      </bottom>
      <diagonal/>
    </border>
    <border>
      <left style="thin">
        <color indexed="8"/>
      </left>
      <right/>
      <top style="medium">
        <color indexed="64"/>
      </top>
      <bottom style="medium">
        <color indexed="8"/>
      </bottom>
      <diagonal/>
    </border>
    <border>
      <left/>
      <right style="medium">
        <color indexed="64"/>
      </right>
      <top style="medium">
        <color indexed="64"/>
      </top>
      <bottom style="medium">
        <color indexed="8"/>
      </bottom>
      <diagonal/>
    </border>
    <border>
      <left style="medium">
        <color indexed="64"/>
      </left>
      <right/>
      <top style="medium">
        <color indexed="8"/>
      </top>
      <bottom style="thin">
        <color indexed="8"/>
      </bottom>
      <diagonal/>
    </border>
    <border>
      <left/>
      <right style="thin">
        <color indexed="8"/>
      </right>
      <top style="medium">
        <color indexed="8"/>
      </top>
      <bottom style="thin">
        <color indexed="8"/>
      </bottom>
      <diagonal/>
    </border>
    <border>
      <left/>
      <right style="thin">
        <color indexed="8"/>
      </right>
      <top style="thin">
        <color indexed="8"/>
      </top>
      <bottom style="medium">
        <color indexed="8"/>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top/>
      <bottom style="medium">
        <color indexed="64"/>
      </bottom>
      <diagonal/>
    </border>
    <border>
      <left style="medium">
        <color indexed="64"/>
      </left>
      <right/>
      <top style="medium">
        <color indexed="64"/>
      </top>
      <bottom style="medium">
        <color indexed="8"/>
      </bottom>
      <diagonal/>
    </border>
    <border>
      <left/>
      <right style="medium">
        <color indexed="64"/>
      </right>
      <top style="medium">
        <color indexed="8"/>
      </top>
      <bottom style="thin">
        <color indexed="8"/>
      </bottom>
      <diagonal/>
    </border>
    <border>
      <left style="medium">
        <color indexed="64"/>
      </left>
      <right/>
      <top style="thin">
        <color indexed="8"/>
      </top>
      <bottom style="medium">
        <color indexed="8"/>
      </bottom>
      <diagonal/>
    </border>
    <border>
      <left style="medium">
        <color indexed="64"/>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diagonal/>
    </border>
    <border>
      <left style="medium">
        <color indexed="64"/>
      </left>
      <right/>
      <top style="thin">
        <color indexed="8"/>
      </top>
      <bottom style="thin">
        <color indexed="8"/>
      </bottom>
      <diagonal/>
    </border>
    <border>
      <left/>
      <right/>
      <top style="thin">
        <color indexed="8"/>
      </top>
      <bottom style="thin">
        <color indexed="8"/>
      </bottom>
      <diagonal/>
    </border>
    <border>
      <left style="medium">
        <color indexed="64"/>
      </left>
      <right/>
      <top/>
      <bottom style="medium">
        <color indexed="8"/>
      </bottom>
      <diagonal/>
    </border>
    <border>
      <left/>
      <right style="thin">
        <color indexed="8"/>
      </right>
      <top/>
      <bottom style="medium">
        <color indexed="8"/>
      </bottom>
      <diagonal/>
    </border>
    <border>
      <left style="thin">
        <color indexed="8"/>
      </left>
      <right/>
      <top/>
      <bottom style="medium">
        <color indexed="8"/>
      </bottom>
      <diagonal/>
    </border>
    <border>
      <left style="medium">
        <color indexed="64"/>
      </left>
      <right/>
      <top style="medium">
        <color indexed="8"/>
      </top>
      <bottom style="medium">
        <color indexed="8"/>
      </bottom>
      <diagonal/>
    </border>
    <border>
      <left/>
      <right style="medium">
        <color indexed="64"/>
      </right>
      <top style="medium">
        <color indexed="8"/>
      </top>
      <bottom style="medium">
        <color indexed="8"/>
      </bottom>
      <diagonal/>
    </border>
    <border>
      <left style="medium">
        <color indexed="64"/>
      </left>
      <right/>
      <top style="medium">
        <color indexed="8"/>
      </top>
      <bottom/>
      <diagonal/>
    </border>
    <border>
      <left/>
      <right style="medium">
        <color indexed="64"/>
      </right>
      <top style="medium">
        <color indexed="8"/>
      </top>
      <bottom/>
      <diagonal/>
    </border>
    <border>
      <left style="medium">
        <color indexed="64"/>
      </left>
      <right/>
      <top/>
      <bottom/>
      <diagonal/>
    </border>
    <border>
      <left/>
      <right style="medium">
        <color indexed="64"/>
      </right>
      <top/>
      <bottom/>
      <diagonal/>
    </border>
    <border>
      <left/>
      <right style="medium">
        <color indexed="64"/>
      </right>
      <top style="thin">
        <color indexed="8"/>
      </top>
      <bottom style="thin">
        <color indexed="8"/>
      </bottom>
      <diagonal/>
    </border>
    <border>
      <left style="thin">
        <color indexed="8"/>
      </left>
      <right/>
      <top style="medium">
        <color indexed="8"/>
      </top>
      <bottom style="medium">
        <color indexed="8"/>
      </bottom>
      <diagonal/>
    </border>
    <border>
      <left/>
      <right style="thin">
        <color indexed="8"/>
      </right>
      <top style="medium">
        <color indexed="8"/>
      </top>
      <bottom style="medium">
        <color indexed="8"/>
      </bottom>
      <diagonal/>
    </border>
    <border>
      <left/>
      <right style="medium">
        <color indexed="64"/>
      </right>
      <top style="thin">
        <color indexed="8"/>
      </top>
      <bottom/>
      <diagonal/>
    </border>
    <border>
      <left/>
      <right/>
      <top/>
      <bottom style="thin">
        <color indexed="8"/>
      </bottom>
      <diagonal/>
    </border>
    <border>
      <left/>
      <right style="medium">
        <color indexed="64"/>
      </right>
      <top/>
      <bottom style="thin">
        <color indexed="8"/>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8"/>
      </right>
      <top/>
      <bottom style="thin">
        <color indexed="8"/>
      </bottom>
      <diagonal/>
    </border>
    <border>
      <left style="thin">
        <color indexed="8"/>
      </left>
      <right/>
      <top/>
      <bottom style="thin">
        <color indexed="8"/>
      </bottom>
      <diagonal/>
    </border>
    <border>
      <left style="medium">
        <color indexed="64"/>
      </left>
      <right/>
      <top style="thin">
        <color indexed="8"/>
      </top>
      <bottom style="medium">
        <color indexed="64"/>
      </bottom>
      <diagonal/>
    </border>
    <border>
      <left/>
      <right/>
      <top style="thin">
        <color indexed="8"/>
      </top>
      <bottom style="medium">
        <color indexed="64"/>
      </bottom>
      <diagonal/>
    </border>
    <border>
      <left/>
      <right style="thin">
        <color indexed="64"/>
      </right>
      <top style="thin">
        <color indexed="8"/>
      </top>
      <bottom style="medium">
        <color indexed="64"/>
      </bottom>
      <diagonal/>
    </border>
    <border>
      <left/>
      <right style="thin">
        <color indexed="64"/>
      </right>
      <top style="thin">
        <color indexed="64"/>
      </top>
      <bottom style="medium">
        <color indexed="64"/>
      </bottom>
      <diagonal/>
    </border>
    <border>
      <left/>
      <right/>
      <top/>
      <bottom style="medium">
        <color indexed="0"/>
      </bottom>
      <diagonal/>
    </border>
    <border>
      <left style="medium">
        <color indexed="64"/>
      </left>
      <right/>
      <top/>
      <bottom style="thin">
        <color indexed="64"/>
      </bottom>
      <diagonal/>
    </border>
    <border>
      <left/>
      <right style="thin">
        <color indexed="8"/>
      </right>
      <top style="thin">
        <color indexed="8"/>
      </top>
      <bottom style="medium">
        <color indexed="64"/>
      </bottom>
      <diagonal/>
    </border>
    <border>
      <left style="thin">
        <color indexed="8"/>
      </left>
      <right/>
      <top style="thin">
        <color indexed="8"/>
      </top>
      <bottom style="medium">
        <color indexed="64"/>
      </bottom>
      <diagonal/>
    </border>
    <border>
      <left/>
      <right style="medium">
        <color indexed="64"/>
      </right>
      <top style="thin">
        <color indexed="8"/>
      </top>
      <bottom style="medium">
        <color indexed="64"/>
      </bottom>
      <diagonal/>
    </border>
    <border>
      <left style="medium">
        <color indexed="8"/>
      </left>
      <right/>
      <top style="medium">
        <color indexed="8"/>
      </top>
      <bottom/>
      <diagonal/>
    </border>
    <border>
      <left/>
      <right style="medium">
        <color indexed="8"/>
      </right>
      <top style="medium">
        <color indexed="8"/>
      </top>
      <bottom/>
      <diagonal/>
    </border>
    <border>
      <left style="medium">
        <color indexed="8"/>
      </left>
      <right/>
      <top/>
      <bottom/>
      <diagonal/>
    </border>
    <border>
      <left/>
      <right style="medium">
        <color indexed="8"/>
      </right>
      <top/>
      <bottom/>
      <diagonal/>
    </border>
    <border>
      <left style="medium">
        <color indexed="8"/>
      </left>
      <right/>
      <top/>
      <bottom style="medium">
        <color indexed="8"/>
      </bottom>
      <diagonal/>
    </border>
    <border>
      <left/>
      <right style="medium">
        <color indexed="8"/>
      </right>
      <top/>
      <bottom style="medium">
        <color indexed="8"/>
      </bottom>
      <diagonal/>
    </border>
    <border>
      <left/>
      <right style="medium">
        <color indexed="8"/>
      </right>
      <top style="thin">
        <color indexed="8"/>
      </top>
      <bottom style="medium">
        <color indexed="8"/>
      </bottom>
      <diagonal/>
    </border>
    <border>
      <left/>
      <right style="thin">
        <color indexed="8"/>
      </right>
      <top style="medium">
        <color indexed="8"/>
      </top>
      <bottom/>
      <diagonal/>
    </border>
    <border>
      <left style="thin">
        <color indexed="8"/>
      </left>
      <right/>
      <top style="medium">
        <color indexed="8"/>
      </top>
      <bottom/>
      <diagonal/>
    </border>
    <border>
      <left/>
      <right style="medium">
        <color indexed="8"/>
      </right>
      <top/>
      <bottom style="thin">
        <color indexed="8"/>
      </bottom>
      <diagonal/>
    </border>
    <border>
      <left/>
      <right/>
      <top style="thin">
        <color indexed="8"/>
      </top>
      <bottom style="hair">
        <color indexed="8"/>
      </bottom>
      <diagonal/>
    </border>
    <border>
      <left/>
      <right style="medium">
        <color indexed="8"/>
      </right>
      <top style="thin">
        <color indexed="8"/>
      </top>
      <bottom style="hair">
        <color indexed="8"/>
      </bottom>
      <diagonal/>
    </border>
    <border>
      <left/>
      <right/>
      <top style="hair">
        <color indexed="8"/>
      </top>
      <bottom style="hair">
        <color indexed="8"/>
      </bottom>
      <diagonal/>
    </border>
    <border>
      <left/>
      <right style="medium">
        <color indexed="8"/>
      </right>
      <top style="hair">
        <color indexed="8"/>
      </top>
      <bottom style="hair">
        <color indexed="8"/>
      </bottom>
      <diagonal/>
    </border>
    <border>
      <left/>
      <right style="medium">
        <color indexed="8"/>
      </right>
      <top style="thin">
        <color indexed="8"/>
      </top>
      <bottom/>
      <diagonal/>
    </border>
    <border>
      <left style="medium">
        <color indexed="8"/>
      </left>
      <right/>
      <top style="medium">
        <color indexed="8"/>
      </top>
      <bottom style="hair">
        <color indexed="8"/>
      </bottom>
      <diagonal/>
    </border>
    <border>
      <left/>
      <right/>
      <top style="medium">
        <color indexed="8"/>
      </top>
      <bottom style="hair">
        <color indexed="8"/>
      </bottom>
      <diagonal/>
    </border>
    <border>
      <left/>
      <right style="medium">
        <color indexed="8"/>
      </right>
      <top style="medium">
        <color indexed="8"/>
      </top>
      <bottom style="hair">
        <color indexed="8"/>
      </bottom>
      <diagonal/>
    </border>
    <border>
      <left style="medium">
        <color indexed="8"/>
      </left>
      <right/>
      <top style="thin">
        <color indexed="8"/>
      </top>
      <bottom style="thin">
        <color indexed="8"/>
      </bottom>
      <diagonal/>
    </border>
    <border>
      <left style="medium">
        <color indexed="8"/>
      </left>
      <right/>
      <top style="hair">
        <color indexed="8"/>
      </top>
      <bottom style="medium">
        <color indexed="8"/>
      </bottom>
      <diagonal/>
    </border>
    <border>
      <left/>
      <right/>
      <top style="hair">
        <color indexed="8"/>
      </top>
      <bottom style="medium">
        <color indexed="8"/>
      </bottom>
      <diagonal/>
    </border>
    <border>
      <left/>
      <right style="medium">
        <color indexed="8"/>
      </right>
      <top style="hair">
        <color indexed="8"/>
      </top>
      <bottom style="medium">
        <color indexed="8"/>
      </bottom>
      <diagonal/>
    </border>
    <border>
      <left style="medium">
        <color indexed="8"/>
      </left>
      <right/>
      <top style="thin">
        <color indexed="8"/>
      </top>
      <bottom/>
      <diagonal/>
    </border>
    <border>
      <left/>
      <right style="medium">
        <color indexed="8"/>
      </right>
      <top style="thin">
        <color indexed="8"/>
      </top>
      <bottom style="thin">
        <color indexed="8"/>
      </bottom>
      <diagonal/>
    </border>
    <border>
      <left/>
      <right style="medium">
        <color indexed="64"/>
      </right>
      <top/>
      <bottom style="medium">
        <color indexed="8"/>
      </bottom>
      <diagonal/>
    </border>
    <border>
      <left style="thin">
        <color indexed="64"/>
      </left>
      <right style="thin">
        <color indexed="8"/>
      </right>
      <top style="thin">
        <color indexed="8"/>
      </top>
      <bottom style="thin">
        <color indexed="8"/>
      </bottom>
      <diagonal/>
    </border>
    <border>
      <left style="thin">
        <color indexed="8"/>
      </left>
      <right style="thin">
        <color indexed="8"/>
      </right>
      <top style="thin">
        <color indexed="8"/>
      </top>
      <bottom style="thin">
        <color indexed="64"/>
      </bottom>
      <diagonal/>
    </border>
    <border>
      <left style="medium">
        <color indexed="8"/>
      </left>
      <right style="thin">
        <color indexed="8"/>
      </right>
      <top style="hair">
        <color indexed="8"/>
      </top>
      <bottom style="double">
        <color indexed="64"/>
      </bottom>
      <diagonal/>
    </border>
    <border>
      <left style="medium">
        <color indexed="8"/>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bottom style="medium">
        <color indexed="8"/>
      </bottom>
      <diagonal/>
    </border>
    <border>
      <left style="thin">
        <color indexed="8"/>
      </left>
      <right style="thin">
        <color indexed="8"/>
      </right>
      <top style="hair">
        <color indexed="8"/>
      </top>
      <bottom style="double">
        <color indexed="64"/>
      </bottom>
      <diagonal/>
    </border>
    <border>
      <left style="thin">
        <color indexed="8"/>
      </left>
      <right style="thin">
        <color indexed="8"/>
      </right>
      <top style="thin">
        <color indexed="64"/>
      </top>
      <bottom style="medium">
        <color indexed="8"/>
      </bottom>
      <diagonal/>
    </border>
    <border>
      <left style="thin">
        <color indexed="8"/>
      </left>
      <right style="thin">
        <color indexed="8"/>
      </right>
      <top style="hair">
        <color indexed="8"/>
      </top>
      <bottom/>
      <diagonal/>
    </border>
    <border>
      <left style="medium">
        <color indexed="8"/>
      </left>
      <right style="thin">
        <color indexed="8"/>
      </right>
      <top style="hair">
        <color indexed="8"/>
      </top>
      <bottom style="thin">
        <color indexed="64"/>
      </bottom>
      <diagonal/>
    </border>
    <border>
      <left style="thin">
        <color indexed="8"/>
      </left>
      <right style="thin">
        <color indexed="8"/>
      </right>
      <top style="hair">
        <color indexed="8"/>
      </top>
      <bottom style="thin">
        <color indexed="64"/>
      </bottom>
      <diagonal/>
    </border>
    <border>
      <left style="medium">
        <color indexed="8"/>
      </left>
      <right style="thin">
        <color indexed="8"/>
      </right>
      <top/>
      <bottom style="medium">
        <color indexed="8"/>
      </bottom>
      <diagonal/>
    </border>
    <border>
      <left style="thin">
        <color indexed="8"/>
      </left>
      <right/>
      <top style="hair">
        <color indexed="8"/>
      </top>
      <bottom style="double">
        <color indexed="64"/>
      </bottom>
      <diagonal/>
    </border>
    <border>
      <left/>
      <right/>
      <top style="hair">
        <color indexed="8"/>
      </top>
      <bottom style="double">
        <color indexed="64"/>
      </bottom>
      <diagonal/>
    </border>
    <border>
      <left/>
      <right style="medium">
        <color indexed="8"/>
      </right>
      <top style="hair">
        <color indexed="8"/>
      </top>
      <bottom style="double">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8"/>
      </top>
      <bottom style="thin">
        <color indexed="8"/>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medium">
        <color indexed="8"/>
      </bottom>
      <diagonal/>
    </border>
    <border>
      <left/>
      <right/>
      <top style="thin">
        <color indexed="64"/>
      </top>
      <bottom style="medium">
        <color indexed="8"/>
      </bottom>
      <diagonal/>
    </border>
    <border>
      <left/>
      <right/>
      <top style="medium">
        <color indexed="64"/>
      </top>
      <bottom/>
      <diagonal/>
    </border>
  </borders>
  <cellStyleXfs count="2">
    <xf numFmtId="0" fontId="0" fillId="0" borderId="0"/>
    <xf numFmtId="0" fontId="32" fillId="0" borderId="0"/>
  </cellStyleXfs>
  <cellXfs count="666">
    <xf numFmtId="0" fontId="0" fillId="0" borderId="0" xfId="0"/>
    <xf numFmtId="0" fontId="1" fillId="0" borderId="0" xfId="0" applyFont="1"/>
    <xf numFmtId="0" fontId="1" fillId="0" borderId="0" xfId="0" applyFont="1" applyAlignment="1">
      <alignment horizontal="left"/>
    </xf>
    <xf numFmtId="0" fontId="2" fillId="0" borderId="1" xfId="0" applyFont="1" applyBorder="1" applyAlignment="1">
      <alignment horizontal="center"/>
    </xf>
    <xf numFmtId="0" fontId="2" fillId="0" borderId="0" xfId="0" applyFont="1" applyAlignment="1">
      <alignment horizontal="center"/>
    </xf>
    <xf numFmtId="0" fontId="7" fillId="0" borderId="2" xfId="0" applyFont="1" applyBorder="1"/>
    <xf numFmtId="0" fontId="7" fillId="0" borderId="3" xfId="0" applyFont="1" applyBorder="1"/>
    <xf numFmtId="0" fontId="1" fillId="0" borderId="1" xfId="0" applyFont="1" applyBorder="1"/>
    <xf numFmtId="0" fontId="1" fillId="0" borderId="0" xfId="0" applyFont="1" applyAlignment="1">
      <alignment vertical="top"/>
    </xf>
    <xf numFmtId="0" fontId="1" fillId="0" borderId="0" xfId="0" applyFont="1" applyAlignment="1">
      <alignment vertical="center"/>
    </xf>
    <xf numFmtId="0" fontId="2" fillId="0" borderId="0" xfId="0" applyFont="1" applyAlignment="1">
      <alignment vertical="center"/>
    </xf>
    <xf numFmtId="0" fontId="2" fillId="0" borderId="0" xfId="0" applyFont="1" applyAlignment="1">
      <alignment horizontal="left" vertical="center"/>
    </xf>
    <xf numFmtId="0" fontId="1" fillId="0" borderId="0" xfId="0" applyFont="1" applyAlignment="1">
      <alignment horizontal="left" vertical="center"/>
    </xf>
    <xf numFmtId="0" fontId="1" fillId="0" borderId="0" xfId="0" applyFont="1" applyAlignment="1">
      <alignment horizontal="right"/>
    </xf>
    <xf numFmtId="0" fontId="1" fillId="0" borderId="4" xfId="0" applyFont="1" applyBorder="1" applyAlignment="1">
      <alignment horizontal="right" vertical="center"/>
    </xf>
    <xf numFmtId="0" fontId="2" fillId="0" borderId="4" xfId="0" applyFont="1" applyBorder="1" applyAlignment="1">
      <alignment horizontal="left" vertical="center"/>
    </xf>
    <xf numFmtId="0" fontId="4" fillId="0" borderId="0" xfId="0" applyFont="1" applyAlignment="1">
      <alignment horizontal="center"/>
    </xf>
    <xf numFmtId="0" fontId="8" fillId="0" borderId="0" xfId="0" applyFont="1" applyAlignment="1">
      <alignment horizontal="left"/>
    </xf>
    <xf numFmtId="0" fontId="0" fillId="0" borderId="0" xfId="0" applyAlignment="1">
      <alignment horizontal="left"/>
    </xf>
    <xf numFmtId="3" fontId="9" fillId="0" borderId="0" xfId="0" applyNumberFormat="1" applyFont="1" applyAlignment="1" applyProtection="1">
      <alignment horizontal="right" vertical="center"/>
      <protection hidden="1"/>
    </xf>
    <xf numFmtId="164" fontId="1" fillId="0" borderId="0" xfId="0" applyNumberFormat="1" applyFont="1" applyAlignment="1" applyProtection="1">
      <alignment vertical="center"/>
      <protection hidden="1"/>
    </xf>
    <xf numFmtId="0" fontId="4" fillId="0" borderId="0" xfId="0" applyFont="1" applyAlignment="1">
      <alignment vertical="center"/>
    </xf>
    <xf numFmtId="0" fontId="10" fillId="0" borderId="0" xfId="0" applyFont="1" applyAlignment="1">
      <alignment vertical="center" wrapText="1"/>
    </xf>
    <xf numFmtId="0" fontId="10" fillId="0" borderId="0" xfId="0" applyFont="1" applyAlignment="1">
      <alignment vertical="center"/>
    </xf>
    <xf numFmtId="3" fontId="1" fillId="0" borderId="0" xfId="0" applyNumberFormat="1" applyFont="1" applyAlignment="1" applyProtection="1">
      <alignment vertical="center"/>
      <protection hidden="1"/>
    </xf>
    <xf numFmtId="3" fontId="2" fillId="0" borderId="0" xfId="0" applyNumberFormat="1" applyFont="1" applyAlignment="1" applyProtection="1">
      <alignment vertical="center"/>
      <protection hidden="1"/>
    </xf>
    <xf numFmtId="3" fontId="10" fillId="0" borderId="0" xfId="0" applyNumberFormat="1" applyFont="1" applyAlignment="1" applyProtection="1">
      <alignment vertical="center"/>
      <protection hidden="1"/>
    </xf>
    <xf numFmtId="0" fontId="4" fillId="3" borderId="5" xfId="0" applyFont="1" applyFill="1" applyBorder="1" applyAlignment="1">
      <alignment horizontal="center" vertical="top" wrapText="1"/>
    </xf>
    <xf numFmtId="0" fontId="4" fillId="3" borderId="6" xfId="0" applyFont="1" applyFill="1" applyBorder="1" applyAlignment="1">
      <alignment horizontal="center" vertical="top" wrapText="1"/>
    </xf>
    <xf numFmtId="0" fontId="4" fillId="3" borderId="7" xfId="0" applyFont="1" applyFill="1" applyBorder="1" applyAlignment="1">
      <alignment horizontal="center" vertical="top" wrapText="1"/>
    </xf>
    <xf numFmtId="49" fontId="0" fillId="0" borderId="8" xfId="0" applyNumberFormat="1" applyBorder="1" applyAlignment="1">
      <alignment horizontal="center" vertical="top" wrapText="1"/>
    </xf>
    <xf numFmtId="49" fontId="0" fillId="0" borderId="9" xfId="0" applyNumberFormat="1" applyBorder="1" applyAlignment="1">
      <alignment horizontal="center" vertical="top" wrapText="1"/>
    </xf>
    <xf numFmtId="49" fontId="0" fillId="0" borderId="10" xfId="0" applyNumberFormat="1" applyBorder="1" applyAlignment="1">
      <alignment horizontal="center" vertical="center" wrapText="1"/>
    </xf>
    <xf numFmtId="0" fontId="2" fillId="3" borderId="11" xfId="0" applyFont="1" applyFill="1" applyBorder="1" applyAlignment="1">
      <alignment horizontal="center" vertical="center"/>
    </xf>
    <xf numFmtId="0" fontId="11" fillId="2" borderId="0" xfId="0" applyFont="1" applyFill="1" applyAlignment="1" applyProtection="1">
      <alignment vertical="center"/>
      <protection hidden="1"/>
    </xf>
    <xf numFmtId="0" fontId="1" fillId="2" borderId="12" xfId="0" applyFont="1" applyFill="1" applyBorder="1" applyAlignment="1" applyProtection="1">
      <alignment horizontal="center" vertical="center"/>
      <protection hidden="1"/>
    </xf>
    <xf numFmtId="0" fontId="1" fillId="2" borderId="14" xfId="0" applyFont="1" applyFill="1" applyBorder="1" applyAlignment="1" applyProtection="1">
      <alignment vertical="center"/>
      <protection hidden="1"/>
    </xf>
    <xf numFmtId="3" fontId="12" fillId="3" borderId="15" xfId="0" applyNumberFormat="1" applyFont="1" applyFill="1" applyBorder="1" applyAlignment="1">
      <alignment horizontal="right" vertical="center"/>
    </xf>
    <xf numFmtId="0" fontId="1" fillId="2" borderId="16" xfId="0" applyFont="1" applyFill="1" applyBorder="1" applyAlignment="1" applyProtection="1">
      <alignment vertical="center"/>
      <protection hidden="1"/>
    </xf>
    <xf numFmtId="0" fontId="13" fillId="2" borderId="0" xfId="0" applyFont="1" applyFill="1" applyAlignment="1" applyProtection="1">
      <alignment horizontal="center" vertical="center"/>
      <protection hidden="1"/>
    </xf>
    <xf numFmtId="0" fontId="5" fillId="2" borderId="5" xfId="0" applyFont="1" applyFill="1" applyBorder="1" applyAlignment="1">
      <alignment vertical="center"/>
    </xf>
    <xf numFmtId="49" fontId="1" fillId="0" borderId="13" xfId="0" applyNumberFormat="1" applyFont="1" applyBorder="1" applyAlignment="1">
      <alignment horizontal="center"/>
    </xf>
    <xf numFmtId="49" fontId="1" fillId="0" borderId="18" xfId="0" applyNumberFormat="1" applyFont="1" applyBorder="1" applyAlignment="1">
      <alignment horizontal="center"/>
    </xf>
    <xf numFmtId="0" fontId="1" fillId="2" borderId="14" xfId="0" applyFont="1" applyFill="1" applyBorder="1" applyAlignment="1">
      <alignment vertical="center"/>
    </xf>
    <xf numFmtId="3" fontId="14" fillId="3" borderId="15" xfId="0" applyNumberFormat="1" applyFont="1" applyFill="1" applyBorder="1" applyAlignment="1">
      <alignment horizontal="right" vertical="center"/>
    </xf>
    <xf numFmtId="0" fontId="1" fillId="2" borderId="16" xfId="0" applyFont="1" applyFill="1" applyBorder="1" applyAlignment="1">
      <alignment vertical="center"/>
    </xf>
    <xf numFmtId="0" fontId="1" fillId="2" borderId="12" xfId="0" applyFont="1" applyFill="1" applyBorder="1" applyAlignment="1">
      <alignment vertical="center"/>
    </xf>
    <xf numFmtId="3" fontId="14" fillId="3" borderId="13" xfId="0" applyNumberFormat="1" applyFont="1" applyFill="1" applyBorder="1" applyAlignment="1">
      <alignment vertical="center"/>
    </xf>
    <xf numFmtId="3" fontId="14" fillId="3" borderId="13" xfId="0" applyNumberFormat="1" applyFont="1" applyFill="1" applyBorder="1" applyAlignment="1">
      <alignment horizontal="right" vertical="center"/>
    </xf>
    <xf numFmtId="0" fontId="1" fillId="0" borderId="4" xfId="0" applyFont="1" applyBorder="1" applyAlignment="1">
      <alignment vertical="center"/>
    </xf>
    <xf numFmtId="3" fontId="12" fillId="0" borderId="4" xfId="0" applyNumberFormat="1" applyFont="1" applyBorder="1" applyAlignment="1">
      <alignment horizontal="right" vertical="center"/>
    </xf>
    <xf numFmtId="0" fontId="0" fillId="0" borderId="4" xfId="0" applyBorder="1" applyAlignment="1">
      <alignment vertical="top" wrapText="1"/>
    </xf>
    <xf numFmtId="0" fontId="15" fillId="0" borderId="0" xfId="0" applyFont="1"/>
    <xf numFmtId="0" fontId="16" fillId="0" borderId="0" xfId="0" applyFont="1"/>
    <xf numFmtId="0" fontId="4" fillId="0" borderId="21" xfId="0" applyFont="1" applyBorder="1" applyAlignment="1">
      <alignment horizontal="right"/>
    </xf>
    <xf numFmtId="164" fontId="0" fillId="0" borderId="0" xfId="0" applyNumberFormat="1"/>
    <xf numFmtId="0" fontId="0" fillId="0" borderId="4" xfId="0" applyBorder="1"/>
    <xf numFmtId="0" fontId="8" fillId="0" borderId="22" xfId="0" applyFont="1" applyBorder="1"/>
    <xf numFmtId="0" fontId="0" fillId="0" borderId="23" xfId="0" applyBorder="1"/>
    <xf numFmtId="0" fontId="0" fillId="0" borderId="21" xfId="0" applyBorder="1"/>
    <xf numFmtId="0" fontId="4" fillId="3" borderId="5" xfId="0" applyFont="1" applyFill="1" applyBorder="1"/>
    <xf numFmtId="0" fontId="0" fillId="3" borderId="24" xfId="0" applyFill="1" applyBorder="1"/>
    <xf numFmtId="0" fontId="0" fillId="3" borderId="25" xfId="0" applyFill="1" applyBorder="1"/>
    <xf numFmtId="0" fontId="4" fillId="3" borderId="26" xfId="0" applyFont="1" applyFill="1" applyBorder="1"/>
    <xf numFmtId="0" fontId="0" fillId="0" borderId="10" xfId="0" applyBorder="1" applyAlignment="1" applyProtection="1">
      <alignment horizontal="left" vertical="top"/>
      <protection locked="0"/>
    </xf>
    <xf numFmtId="0" fontId="0" fillId="0" borderId="0" xfId="0" applyAlignment="1">
      <alignment vertical="top"/>
    </xf>
    <xf numFmtId="0" fontId="4" fillId="0" borderId="0" xfId="0" applyFont="1"/>
    <xf numFmtId="0" fontId="17" fillId="0" borderId="0" xfId="0" applyFont="1"/>
    <xf numFmtId="0" fontId="6" fillId="0" borderId="0" xfId="0" applyFont="1"/>
    <xf numFmtId="49" fontId="0" fillId="0" borderId="0" xfId="0" applyNumberFormat="1"/>
    <xf numFmtId="0" fontId="1" fillId="0" borderId="4" xfId="0" applyFont="1" applyBorder="1" applyAlignment="1">
      <alignment horizontal="center" vertical="center"/>
    </xf>
    <xf numFmtId="0" fontId="1" fillId="0" borderId="27" xfId="0" applyFont="1" applyBorder="1" applyAlignment="1">
      <alignment vertical="center" wrapText="1"/>
    </xf>
    <xf numFmtId="0" fontId="1" fillId="0" borderId="28" xfId="0" applyFont="1" applyBorder="1" applyAlignment="1">
      <alignment vertical="center" wrapText="1"/>
    </xf>
    <xf numFmtId="0" fontId="2" fillId="0" borderId="29" xfId="0" applyFont="1" applyBorder="1" applyAlignment="1">
      <alignment horizontal="left" vertical="center"/>
    </xf>
    <xf numFmtId="0" fontId="2" fillId="0" borderId="30" xfId="0" applyFont="1" applyBorder="1" applyAlignment="1">
      <alignment horizontal="center"/>
    </xf>
    <xf numFmtId="0" fontId="1" fillId="0" borderId="31" xfId="0" applyFont="1" applyBorder="1" applyAlignment="1">
      <alignment horizontal="left"/>
    </xf>
    <xf numFmtId="0" fontId="2" fillId="0" borderId="32" xfId="0" applyFont="1" applyBorder="1" applyAlignment="1">
      <alignment horizontal="center"/>
    </xf>
    <xf numFmtId="0" fontId="1" fillId="0" borderId="33" xfId="0" applyFont="1" applyBorder="1"/>
    <xf numFmtId="0" fontId="1" fillId="0" borderId="33" xfId="0" applyFont="1" applyBorder="1" applyAlignment="1">
      <alignment horizontal="left"/>
    </xf>
    <xf numFmtId="0" fontId="1" fillId="0" borderId="34" xfId="0" applyFont="1" applyBorder="1" applyAlignment="1">
      <alignment horizontal="left"/>
    </xf>
    <xf numFmtId="0" fontId="1" fillId="0" borderId="31" xfId="0" applyFont="1" applyBorder="1"/>
    <xf numFmtId="0" fontId="1" fillId="0" borderId="31" xfId="0" applyFont="1" applyBorder="1" applyAlignment="1">
      <alignment vertical="center"/>
    </xf>
    <xf numFmtId="0" fontId="1" fillId="0" borderId="35" xfId="0" applyFont="1" applyBorder="1" applyAlignment="1">
      <alignment vertical="center"/>
    </xf>
    <xf numFmtId="0" fontId="1" fillId="0" borderId="35" xfId="0" applyFont="1" applyBorder="1"/>
    <xf numFmtId="0" fontId="1" fillId="0" borderId="34" xfId="0" applyFont="1" applyBorder="1"/>
    <xf numFmtId="0" fontId="1" fillId="0" borderId="30" xfId="0" applyFont="1" applyBorder="1" applyAlignment="1">
      <alignment horizontal="left"/>
    </xf>
    <xf numFmtId="0" fontId="1" fillId="0" borderId="30" xfId="0" applyFont="1" applyBorder="1"/>
    <xf numFmtId="0" fontId="2" fillId="0" borderId="0" xfId="0" applyFont="1" applyAlignment="1">
      <alignment horizontal="center" vertical="center"/>
    </xf>
    <xf numFmtId="0" fontId="1" fillId="0" borderId="0" xfId="0" applyFont="1" applyAlignment="1">
      <alignment horizontal="center"/>
    </xf>
    <xf numFmtId="0" fontId="1" fillId="0" borderId="0" xfId="0" applyFont="1" applyAlignment="1">
      <alignment horizontal="center" vertical="center"/>
    </xf>
    <xf numFmtId="0" fontId="1" fillId="5" borderId="0" xfId="0" applyFont="1" applyFill="1"/>
    <xf numFmtId="0" fontId="33" fillId="6" borderId="0" xfId="1" applyFont="1" applyFill="1"/>
    <xf numFmtId="0" fontId="33" fillId="6" borderId="0" xfId="1" applyFont="1" applyFill="1" applyAlignment="1">
      <alignment vertical="center"/>
    </xf>
    <xf numFmtId="0" fontId="2" fillId="6" borderId="0" xfId="1" applyFont="1" applyFill="1" applyAlignment="1">
      <alignment vertical="center"/>
    </xf>
    <xf numFmtId="0" fontId="4" fillId="5" borderId="2" xfId="1" applyFont="1" applyFill="1" applyBorder="1"/>
    <xf numFmtId="0" fontId="32" fillId="7" borderId="0" xfId="1" applyFill="1"/>
    <xf numFmtId="0" fontId="32" fillId="8" borderId="0" xfId="1" applyFill="1"/>
    <xf numFmtId="0" fontId="32" fillId="9" borderId="0" xfId="1" applyFill="1"/>
    <xf numFmtId="0" fontId="32" fillId="10" borderId="0" xfId="1" applyFill="1"/>
    <xf numFmtId="0" fontId="7" fillId="0" borderId="1" xfId="1" applyFont="1" applyBorder="1"/>
    <xf numFmtId="0" fontId="32" fillId="0" borderId="0" xfId="1"/>
    <xf numFmtId="0" fontId="1" fillId="0" borderId="0" xfId="1" applyFont="1" applyAlignment="1">
      <alignment vertical="center"/>
    </xf>
    <xf numFmtId="0" fontId="35" fillId="0" borderId="0" xfId="1" applyFont="1" applyAlignment="1">
      <alignment horizontal="right" vertical="center"/>
    </xf>
    <xf numFmtId="0" fontId="1" fillId="0" borderId="0" xfId="1" applyFont="1"/>
    <xf numFmtId="0" fontId="34" fillId="0" borderId="0" xfId="1" applyFont="1" applyAlignment="1">
      <alignment horizontal="right"/>
    </xf>
    <xf numFmtId="0" fontId="1" fillId="0" borderId="31" xfId="0" applyFont="1" applyBorder="1" applyAlignment="1">
      <alignment horizontal="center" vertical="top"/>
    </xf>
    <xf numFmtId="0" fontId="1" fillId="0" borderId="35" xfId="0" applyFont="1" applyBorder="1" applyAlignment="1">
      <alignment horizontal="center" vertical="top"/>
    </xf>
    <xf numFmtId="0" fontId="1" fillId="0" borderId="31" xfId="0" applyFont="1" applyBorder="1" applyAlignment="1">
      <alignment horizontal="center" vertical="center"/>
    </xf>
    <xf numFmtId="0" fontId="1" fillId="0" borderId="30" xfId="0" applyFont="1" applyBorder="1" applyAlignment="1">
      <alignment vertical="center"/>
    </xf>
    <xf numFmtId="0" fontId="36" fillId="6" borderId="31" xfId="1" applyFont="1" applyFill="1" applyBorder="1"/>
    <xf numFmtId="0" fontId="26" fillId="6" borderId="31" xfId="1" applyFont="1" applyFill="1" applyBorder="1"/>
    <xf numFmtId="0" fontId="26" fillId="7" borderId="31" xfId="1" applyFont="1" applyFill="1" applyBorder="1"/>
    <xf numFmtId="0" fontId="26" fillId="4" borderId="31" xfId="1" applyFont="1" applyFill="1" applyBorder="1"/>
    <xf numFmtId="0" fontId="26" fillId="10" borderId="31" xfId="1" applyFont="1" applyFill="1" applyBorder="1"/>
    <xf numFmtId="0" fontId="26" fillId="7" borderId="31" xfId="1" applyFont="1" applyFill="1" applyBorder="1" applyAlignment="1">
      <alignment vertical="center"/>
    </xf>
    <xf numFmtId="0" fontId="6" fillId="6" borderId="31" xfId="1" quotePrefix="1" applyFont="1" applyFill="1" applyBorder="1"/>
    <xf numFmtId="0" fontId="6" fillId="6" borderId="31" xfId="1" applyFont="1" applyFill="1" applyBorder="1"/>
    <xf numFmtId="0" fontId="6" fillId="7" borderId="31" xfId="1" applyFont="1" applyFill="1" applyBorder="1"/>
    <xf numFmtId="0" fontId="6" fillId="4" borderId="31" xfId="1" applyFont="1" applyFill="1" applyBorder="1"/>
    <xf numFmtId="0" fontId="6" fillId="7" borderId="31" xfId="1" applyFont="1" applyFill="1" applyBorder="1" applyAlignment="1">
      <alignment vertical="center"/>
    </xf>
    <xf numFmtId="0" fontId="6" fillId="5" borderId="31" xfId="1" applyFont="1" applyFill="1" applyBorder="1"/>
    <xf numFmtId="0" fontId="6" fillId="6" borderId="0" xfId="1" applyFont="1" applyFill="1"/>
    <xf numFmtId="0" fontId="6" fillId="0" borderId="0" xfId="0" applyFont="1" applyAlignment="1">
      <alignment vertical="center"/>
    </xf>
    <xf numFmtId="0" fontId="2" fillId="11" borderId="36" xfId="0" applyFont="1" applyFill="1" applyBorder="1" applyAlignment="1">
      <alignment vertical="center"/>
    </xf>
    <xf numFmtId="0" fontId="30" fillId="11" borderId="0" xfId="0" applyFont="1" applyFill="1"/>
    <xf numFmtId="0" fontId="6" fillId="0" borderId="37" xfId="0" applyFont="1" applyBorder="1"/>
    <xf numFmtId="0" fontId="31" fillId="0" borderId="37" xfId="0" applyFont="1" applyBorder="1"/>
    <xf numFmtId="0" fontId="1" fillId="0" borderId="30" xfId="0" applyFont="1" applyBorder="1" applyAlignment="1">
      <alignment horizontal="center" vertical="center"/>
    </xf>
    <xf numFmtId="0" fontId="1" fillId="0" borderId="35" xfId="0" applyFont="1" applyBorder="1" applyAlignment="1">
      <alignment horizontal="center" vertical="center"/>
    </xf>
    <xf numFmtId="0" fontId="4" fillId="11" borderId="30" xfId="0" applyFont="1" applyFill="1" applyBorder="1"/>
    <xf numFmtId="0" fontId="37" fillId="0" borderId="30" xfId="1" applyFont="1" applyBorder="1" applyAlignment="1">
      <alignment vertical="center" wrapText="1"/>
    </xf>
    <xf numFmtId="0" fontId="37" fillId="0" borderId="31" xfId="1" applyFont="1" applyBorder="1" applyAlignment="1">
      <alignment vertical="center" wrapText="1"/>
    </xf>
    <xf numFmtId="0" fontId="37" fillId="0" borderId="38" xfId="1" applyFont="1" applyBorder="1" applyAlignment="1">
      <alignment vertical="center" wrapText="1"/>
    </xf>
    <xf numFmtId="0" fontId="37" fillId="0" borderId="39" xfId="1" applyFont="1" applyBorder="1" applyAlignment="1">
      <alignment vertical="center" wrapText="1"/>
    </xf>
    <xf numFmtId="0" fontId="1" fillId="0" borderId="3" xfId="0" applyFont="1" applyBorder="1" applyAlignment="1">
      <alignment vertical="center"/>
    </xf>
    <xf numFmtId="0" fontId="1" fillId="0" borderId="3" xfId="0" applyFont="1" applyBorder="1" applyAlignment="1">
      <alignment horizontal="left" vertical="center"/>
    </xf>
    <xf numFmtId="0" fontId="32" fillId="0" borderId="30" xfId="1" applyBorder="1"/>
    <xf numFmtId="0" fontId="32" fillId="0" borderId="31" xfId="1" applyBorder="1"/>
    <xf numFmtId="0" fontId="1" fillId="0" borderId="31" xfId="1" applyFont="1" applyBorder="1"/>
    <xf numFmtId="0" fontId="32" fillId="0" borderId="35" xfId="1" applyBorder="1"/>
    <xf numFmtId="0" fontId="0" fillId="11" borderId="0" xfId="0" applyFill="1"/>
    <xf numFmtId="0" fontId="26" fillId="11" borderId="0" xfId="0" quotePrefix="1" applyFont="1" applyFill="1"/>
    <xf numFmtId="0" fontId="1" fillId="0" borderId="32" xfId="0" applyFont="1" applyBorder="1" applyAlignment="1">
      <alignment vertical="center"/>
    </xf>
    <xf numFmtId="0" fontId="25" fillId="0" borderId="33" xfId="0" applyFont="1" applyBorder="1"/>
    <xf numFmtId="0" fontId="1" fillId="0" borderId="33" xfId="0" applyFont="1" applyBorder="1" applyAlignment="1">
      <alignment vertical="center"/>
    </xf>
    <xf numFmtId="0" fontId="0" fillId="11" borderId="30" xfId="0" quotePrefix="1" applyFill="1" applyBorder="1"/>
    <xf numFmtId="0" fontId="6" fillId="6" borderId="35" xfId="1" quotePrefix="1" applyFont="1" applyFill="1" applyBorder="1"/>
    <xf numFmtId="49" fontId="6" fillId="6" borderId="32" xfId="1" quotePrefix="1" applyNumberFormat="1" applyFont="1" applyFill="1" applyBorder="1" applyAlignment="1">
      <alignment horizontal="justify" vertical="center"/>
    </xf>
    <xf numFmtId="0" fontId="6" fillId="6" borderId="33" xfId="1" quotePrefix="1" applyFont="1" applyFill="1" applyBorder="1" applyAlignment="1">
      <alignment horizontal="justify" vertical="center"/>
    </xf>
    <xf numFmtId="0" fontId="6" fillId="6" borderId="33" xfId="1" quotePrefix="1" applyFont="1" applyFill="1" applyBorder="1" applyAlignment="1">
      <alignment horizontal="left" vertical="top"/>
    </xf>
    <xf numFmtId="0" fontId="6" fillId="6" borderId="34" xfId="1" quotePrefix="1" applyFont="1" applyFill="1" applyBorder="1" applyAlignment="1">
      <alignment horizontal="justify" vertical="center"/>
    </xf>
    <xf numFmtId="0" fontId="6" fillId="6" borderId="30" xfId="1" applyFont="1" applyFill="1" applyBorder="1"/>
    <xf numFmtId="0" fontId="6" fillId="6" borderId="35" xfId="1" applyFont="1" applyFill="1" applyBorder="1"/>
    <xf numFmtId="0" fontId="6" fillId="12" borderId="30" xfId="1" applyFont="1" applyFill="1" applyBorder="1"/>
    <xf numFmtId="0" fontId="6" fillId="5" borderId="31" xfId="1" applyFont="1" applyFill="1" applyBorder="1" applyAlignment="1">
      <alignment horizontal="left" vertical="top" wrapText="1"/>
    </xf>
    <xf numFmtId="0" fontId="6" fillId="12" borderId="31" xfId="1" applyFont="1" applyFill="1" applyBorder="1"/>
    <xf numFmtId="0" fontId="6" fillId="5" borderId="35" xfId="1" applyFont="1" applyFill="1" applyBorder="1"/>
    <xf numFmtId="0" fontId="6" fillId="7" borderId="30" xfId="1" applyFont="1" applyFill="1" applyBorder="1"/>
    <xf numFmtId="0" fontId="6" fillId="7" borderId="35" xfId="1" applyFont="1" applyFill="1" applyBorder="1" applyAlignment="1">
      <alignment vertical="center"/>
    </xf>
    <xf numFmtId="0" fontId="6" fillId="10" borderId="32" xfId="1" applyFont="1" applyFill="1" applyBorder="1"/>
    <xf numFmtId="0" fontId="6" fillId="10" borderId="33" xfId="1" applyFont="1" applyFill="1" applyBorder="1"/>
    <xf numFmtId="0" fontId="6" fillId="10" borderId="34" xfId="1" applyFont="1" applyFill="1" applyBorder="1"/>
    <xf numFmtId="0" fontId="6" fillId="9" borderId="30" xfId="1" applyFont="1" applyFill="1" applyBorder="1" applyAlignment="1">
      <alignment vertical="center" wrapText="1"/>
    </xf>
    <xf numFmtId="0" fontId="6" fillId="9" borderId="31" xfId="1" applyFont="1" applyFill="1" applyBorder="1" applyAlignment="1">
      <alignment vertical="center" wrapText="1"/>
    </xf>
    <xf numFmtId="0" fontId="6" fillId="9" borderId="35" xfId="1" applyFont="1" applyFill="1" applyBorder="1" applyAlignment="1">
      <alignment vertical="center" wrapText="1"/>
    </xf>
    <xf numFmtId="0" fontId="8" fillId="0" borderId="0" xfId="0" applyFont="1"/>
    <xf numFmtId="0" fontId="8" fillId="0" borderId="0" xfId="0" applyFont="1" applyAlignment="1">
      <alignment vertical="center"/>
    </xf>
    <xf numFmtId="0" fontId="26" fillId="6" borderId="30" xfId="1" applyFont="1" applyFill="1" applyBorder="1"/>
    <xf numFmtId="0" fontId="36" fillId="6" borderId="31" xfId="1" applyFont="1" applyFill="1" applyBorder="1" applyAlignment="1">
      <alignment horizontal="justify" vertical="center"/>
    </xf>
    <xf numFmtId="0" fontId="36" fillId="6" borderId="31" xfId="1" applyFont="1" applyFill="1" applyBorder="1" applyAlignment="1">
      <alignment horizontal="left" vertical="top"/>
    </xf>
    <xf numFmtId="0" fontId="38" fillId="12" borderId="31" xfId="1" applyFont="1" applyFill="1" applyBorder="1"/>
    <xf numFmtId="0" fontId="38" fillId="5" borderId="31" xfId="1" applyFont="1" applyFill="1" applyBorder="1" applyAlignment="1">
      <alignment horizontal="left" vertical="top" wrapText="1"/>
    </xf>
    <xf numFmtId="0" fontId="38" fillId="5" borderId="31" xfId="1" applyFont="1" applyFill="1" applyBorder="1"/>
    <xf numFmtId="0" fontId="37" fillId="9" borderId="31" xfId="1" applyFont="1" applyFill="1" applyBorder="1" applyAlignment="1">
      <alignment vertical="center" wrapText="1"/>
    </xf>
    <xf numFmtId="0" fontId="37" fillId="9" borderId="30" xfId="1" applyFont="1" applyFill="1" applyBorder="1" applyAlignment="1">
      <alignment vertical="center" wrapText="1"/>
    </xf>
    <xf numFmtId="0" fontId="37" fillId="9" borderId="35" xfId="1" applyFont="1" applyFill="1" applyBorder="1" applyAlignment="1">
      <alignment vertical="center" wrapText="1"/>
    </xf>
    <xf numFmtId="0" fontId="26" fillId="7" borderId="30" xfId="1" applyFont="1" applyFill="1" applyBorder="1"/>
    <xf numFmtId="0" fontId="38" fillId="5" borderId="30" xfId="1" applyFont="1" applyFill="1" applyBorder="1" applyAlignment="1">
      <alignment horizontal="left" vertical="top" wrapText="1"/>
    </xf>
    <xf numFmtId="0" fontId="26" fillId="5" borderId="35" xfId="1" applyFont="1" applyFill="1" applyBorder="1"/>
    <xf numFmtId="0" fontId="26" fillId="6" borderId="35" xfId="1" applyFont="1" applyFill="1" applyBorder="1"/>
    <xf numFmtId="0" fontId="36" fillId="6" borderId="30" xfId="1" applyFont="1" applyFill="1" applyBorder="1" applyAlignment="1">
      <alignment horizontal="justify" vertical="center"/>
    </xf>
    <xf numFmtId="0" fontId="36" fillId="6" borderId="35" xfId="1" applyFont="1" applyFill="1" applyBorder="1" applyAlignment="1">
      <alignment horizontal="justify" vertical="center"/>
    </xf>
    <xf numFmtId="0" fontId="38" fillId="12" borderId="30" xfId="1" applyFont="1" applyFill="1" applyBorder="1"/>
    <xf numFmtId="49" fontId="1" fillId="2" borderId="18" xfId="0" applyNumberFormat="1" applyFont="1" applyFill="1" applyBorder="1" applyAlignment="1" applyProtection="1">
      <alignment horizontal="center" vertical="center"/>
      <protection hidden="1"/>
    </xf>
    <xf numFmtId="3" fontId="12" fillId="3" borderId="41" xfId="0" applyNumberFormat="1" applyFont="1" applyFill="1" applyBorder="1" applyAlignment="1">
      <alignment horizontal="right" vertical="center"/>
    </xf>
    <xf numFmtId="0" fontId="26" fillId="7" borderId="35" xfId="1" applyFont="1" applyFill="1" applyBorder="1" applyAlignment="1">
      <alignment vertical="center"/>
    </xf>
    <xf numFmtId="0" fontId="26" fillId="10" borderId="35" xfId="1" applyFont="1" applyFill="1" applyBorder="1"/>
    <xf numFmtId="0" fontId="1" fillId="13" borderId="42" xfId="0" applyFont="1" applyFill="1" applyBorder="1" applyAlignment="1">
      <alignment horizontal="left" vertical="top"/>
    </xf>
    <xf numFmtId="0" fontId="1" fillId="13" borderId="39" xfId="0" applyFont="1" applyFill="1" applyBorder="1" applyAlignment="1">
      <alignment horizontal="left" vertical="top"/>
    </xf>
    <xf numFmtId="0" fontId="1" fillId="13" borderId="0" xfId="0" applyFont="1" applyFill="1" applyAlignment="1">
      <alignment horizontal="left" vertical="top"/>
    </xf>
    <xf numFmtId="0" fontId="1" fillId="13" borderId="38" xfId="0" applyFont="1" applyFill="1" applyBorder="1" applyAlignment="1">
      <alignment horizontal="left" vertical="top"/>
    </xf>
    <xf numFmtId="0" fontId="1" fillId="13" borderId="21" xfId="0" applyFont="1" applyFill="1" applyBorder="1" applyAlignment="1">
      <alignment horizontal="left" vertical="top"/>
    </xf>
    <xf numFmtId="0" fontId="1" fillId="13" borderId="43" xfId="0" applyFont="1" applyFill="1" applyBorder="1" applyAlignment="1">
      <alignment horizontal="left" vertical="top"/>
    </xf>
    <xf numFmtId="49" fontId="1" fillId="0" borderId="9" xfId="0" applyNumberFormat="1" applyFont="1" applyBorder="1" applyAlignment="1" applyProtection="1">
      <alignment horizontal="center" vertical="center"/>
      <protection locked="0"/>
    </xf>
    <xf numFmtId="49" fontId="1" fillId="0" borderId="44" xfId="0" applyNumberFormat="1" applyFont="1" applyBorder="1" applyAlignment="1" applyProtection="1">
      <alignment horizontal="center" vertical="center"/>
      <protection locked="0"/>
    </xf>
    <xf numFmtId="0" fontId="0" fillId="0" borderId="44" xfId="0" applyBorder="1" applyAlignment="1">
      <alignment horizontal="center" vertical="center"/>
    </xf>
    <xf numFmtId="0" fontId="0" fillId="0" borderId="45" xfId="0" applyBorder="1" applyAlignment="1">
      <alignment horizontal="center" vertical="center"/>
    </xf>
    <xf numFmtId="0" fontId="2" fillId="0" borderId="0" xfId="0" applyFont="1"/>
    <xf numFmtId="0" fontId="0" fillId="0" borderId="0" xfId="0" applyAlignment="1">
      <alignment vertical="center"/>
    </xf>
    <xf numFmtId="49" fontId="0" fillId="15" borderId="8" xfId="0" applyNumberFormat="1" applyFill="1" applyBorder="1" applyAlignment="1">
      <alignment horizontal="center" vertical="top" wrapText="1"/>
    </xf>
    <xf numFmtId="49" fontId="0" fillId="15" borderId="9" xfId="0" applyNumberFormat="1" applyFill="1" applyBorder="1" applyAlignment="1">
      <alignment horizontal="center" vertical="top" wrapText="1"/>
    </xf>
    <xf numFmtId="49" fontId="1" fillId="0" borderId="40" xfId="0" applyNumberFormat="1" applyFont="1" applyBorder="1" applyAlignment="1" applyProtection="1">
      <alignment horizontal="center" vertical="center"/>
      <protection hidden="1"/>
    </xf>
    <xf numFmtId="49" fontId="1" fillId="0" borderId="116" xfId="0" applyNumberFormat="1" applyFont="1" applyBorder="1" applyAlignment="1" applyProtection="1">
      <alignment horizontal="center" vertical="center"/>
      <protection hidden="1"/>
    </xf>
    <xf numFmtId="0" fontId="2" fillId="2" borderId="12" xfId="0" applyFont="1" applyFill="1" applyBorder="1" applyAlignment="1" applyProtection="1">
      <alignment horizontal="center" vertical="center"/>
      <protection hidden="1"/>
    </xf>
    <xf numFmtId="49" fontId="2" fillId="2" borderId="18" xfId="0" applyNumberFormat="1" applyFont="1" applyFill="1" applyBorder="1" applyAlignment="1" applyProtection="1">
      <alignment horizontal="center" vertical="center"/>
      <protection hidden="1"/>
    </xf>
    <xf numFmtId="49" fontId="2" fillId="0" borderId="116" xfId="0" applyNumberFormat="1" applyFont="1" applyBorder="1" applyAlignment="1" applyProtection="1">
      <alignment horizontal="center" vertical="center"/>
      <protection hidden="1"/>
    </xf>
    <xf numFmtId="49" fontId="2" fillId="0" borderId="40" xfId="0" applyNumberFormat="1" applyFont="1" applyBorder="1" applyAlignment="1" applyProtection="1">
      <alignment horizontal="center" vertical="center"/>
      <protection hidden="1"/>
    </xf>
    <xf numFmtId="3" fontId="14" fillId="15" borderId="15" xfId="0" applyNumberFormat="1" applyFont="1" applyFill="1" applyBorder="1" applyAlignment="1">
      <alignment horizontal="right" vertical="center"/>
    </xf>
    <xf numFmtId="0" fontId="42" fillId="2" borderId="0" xfId="0" applyFont="1" applyFill="1" applyAlignment="1" applyProtection="1">
      <alignment vertical="center"/>
      <protection hidden="1"/>
    </xf>
    <xf numFmtId="49" fontId="44" fillId="0" borderId="116" xfId="0" applyNumberFormat="1" applyFont="1" applyBorder="1" applyAlignment="1" applyProtection="1">
      <alignment horizontal="center" vertical="center"/>
      <protection hidden="1"/>
    </xf>
    <xf numFmtId="49" fontId="44" fillId="0" borderId="40" xfId="0" applyNumberFormat="1" applyFont="1" applyBorder="1" applyAlignment="1" applyProtection="1">
      <alignment horizontal="center" vertical="center"/>
      <protection hidden="1"/>
    </xf>
    <xf numFmtId="3" fontId="44" fillId="0" borderId="15" xfId="0" applyNumberFormat="1" applyFont="1" applyBorder="1" applyAlignment="1">
      <alignment horizontal="right" vertical="center"/>
    </xf>
    <xf numFmtId="49" fontId="44" fillId="2" borderId="18" xfId="0" applyNumberFormat="1" applyFont="1" applyFill="1" applyBorder="1" applyAlignment="1" applyProtection="1">
      <alignment horizontal="center" vertical="center"/>
      <protection hidden="1"/>
    </xf>
    <xf numFmtId="3" fontId="35" fillId="3" borderId="15" xfId="0" applyNumberFormat="1" applyFont="1" applyFill="1" applyBorder="1" applyAlignment="1">
      <alignment horizontal="right" vertical="center"/>
    </xf>
    <xf numFmtId="3" fontId="1" fillId="0" borderId="15" xfId="0" applyNumberFormat="1" applyFont="1" applyBorder="1" applyAlignment="1">
      <alignment horizontal="right" vertical="center"/>
    </xf>
    <xf numFmtId="3" fontId="45" fillId="3" borderId="17" xfId="0" applyNumberFormat="1" applyFont="1" applyFill="1" applyBorder="1" applyAlignment="1">
      <alignment horizontal="right" vertical="center"/>
    </xf>
    <xf numFmtId="3" fontId="45" fillId="3" borderId="15" xfId="0" applyNumberFormat="1" applyFont="1" applyFill="1" applyBorder="1" applyAlignment="1">
      <alignment horizontal="right" vertical="center"/>
    </xf>
    <xf numFmtId="3" fontId="45" fillId="3" borderId="117" xfId="0" applyNumberFormat="1" applyFont="1" applyFill="1" applyBorder="1" applyAlignment="1">
      <alignment horizontal="right" vertical="center"/>
    </xf>
    <xf numFmtId="0" fontId="1" fillId="2" borderId="119" xfId="0" applyFont="1" applyFill="1" applyBorder="1" applyAlignment="1">
      <alignment vertical="center"/>
    </xf>
    <xf numFmtId="3" fontId="35" fillId="3" borderId="120" xfId="0" applyNumberFormat="1" applyFont="1" applyFill="1" applyBorder="1" applyAlignment="1">
      <alignment horizontal="right" vertical="center"/>
    </xf>
    <xf numFmtId="3" fontId="45" fillId="3" borderId="121" xfId="0" applyNumberFormat="1" applyFont="1" applyFill="1" applyBorder="1" applyAlignment="1">
      <alignment horizontal="right" vertical="center"/>
    </xf>
    <xf numFmtId="3" fontId="45" fillId="3" borderId="41" xfId="0" applyNumberFormat="1" applyFont="1" applyFill="1" applyBorder="1" applyAlignment="1">
      <alignment horizontal="right" vertical="center"/>
    </xf>
    <xf numFmtId="3" fontId="45" fillId="3" borderId="122" xfId="0" applyNumberFormat="1" applyFont="1" applyFill="1" applyBorder="1" applyAlignment="1">
      <alignment horizontal="right" vertical="center"/>
    </xf>
    <xf numFmtId="3" fontId="45" fillId="3" borderId="124" xfId="0" applyNumberFormat="1" applyFont="1" applyFill="1" applyBorder="1" applyAlignment="1">
      <alignment horizontal="right" vertical="center"/>
    </xf>
    <xf numFmtId="3" fontId="45" fillId="3" borderId="123" xfId="0" applyNumberFormat="1" applyFont="1" applyFill="1" applyBorder="1" applyAlignment="1">
      <alignment horizontal="right" vertical="center"/>
    </xf>
    <xf numFmtId="0" fontId="1" fillId="2" borderId="125" xfId="0" applyFont="1" applyFill="1" applyBorder="1" applyAlignment="1">
      <alignment vertical="center"/>
    </xf>
    <xf numFmtId="3" fontId="35" fillId="3" borderId="126" xfId="0" applyNumberFormat="1" applyFont="1" applyFill="1" applyBorder="1" applyAlignment="1">
      <alignment horizontal="right" vertical="center"/>
    </xf>
    <xf numFmtId="3" fontId="44" fillId="0" borderId="126" xfId="0" applyNumberFormat="1" applyFont="1" applyBorder="1" applyAlignment="1">
      <alignment horizontal="right" vertical="center"/>
    </xf>
    <xf numFmtId="3" fontId="45" fillId="3" borderId="126" xfId="0" applyNumberFormat="1" applyFont="1" applyFill="1" applyBorder="1" applyAlignment="1">
      <alignment horizontal="right" vertical="center"/>
    </xf>
    <xf numFmtId="0" fontId="1" fillId="2" borderId="127" xfId="0" applyFont="1" applyFill="1" applyBorder="1" applyAlignment="1" applyProtection="1">
      <alignment vertical="center"/>
      <protection hidden="1"/>
    </xf>
    <xf numFmtId="0" fontId="1" fillId="2" borderId="118" xfId="0" applyFont="1" applyFill="1" applyBorder="1" applyAlignment="1" applyProtection="1">
      <alignment vertical="center"/>
      <protection hidden="1"/>
    </xf>
    <xf numFmtId="3" fontId="12" fillId="3" borderId="122" xfId="0" applyNumberFormat="1" applyFont="1" applyFill="1" applyBorder="1" applyAlignment="1">
      <alignment horizontal="right" vertical="center"/>
    </xf>
    <xf numFmtId="0" fontId="1" fillId="0" borderId="0" xfId="0" applyFont="1" applyAlignment="1">
      <alignment vertical="center" wrapText="1"/>
    </xf>
    <xf numFmtId="0" fontId="1" fillId="0" borderId="53" xfId="0" applyFont="1" applyBorder="1" applyAlignment="1">
      <alignment vertical="top"/>
    </xf>
    <xf numFmtId="0" fontId="1" fillId="0" borderId="53" xfId="0" applyFont="1" applyBorder="1"/>
    <xf numFmtId="0" fontId="1" fillId="0" borderId="131" xfId="0" applyFont="1" applyBorder="1"/>
    <xf numFmtId="0" fontId="1" fillId="0" borderId="132" xfId="0" applyFont="1" applyBorder="1"/>
    <xf numFmtId="0" fontId="1" fillId="0" borderId="133" xfId="0" applyFont="1" applyBorder="1"/>
    <xf numFmtId="0" fontId="1" fillId="0" borderId="32" xfId="0" applyFont="1" applyBorder="1"/>
    <xf numFmtId="0" fontId="1" fillId="0" borderId="134" xfId="0" applyFont="1" applyBorder="1"/>
    <xf numFmtId="0" fontId="1" fillId="0" borderId="135" xfId="0" applyFont="1" applyBorder="1"/>
    <xf numFmtId="0" fontId="1" fillId="0" borderId="42" xfId="0" applyFont="1" applyBorder="1"/>
    <xf numFmtId="0" fontId="1" fillId="0" borderId="39" xfId="0" applyFont="1" applyBorder="1"/>
    <xf numFmtId="0" fontId="1" fillId="0" borderId="38" xfId="0" applyFont="1" applyBorder="1"/>
    <xf numFmtId="0" fontId="2" fillId="0" borderId="42" xfId="0" applyFont="1" applyBorder="1"/>
    <xf numFmtId="166" fontId="1" fillId="0" borderId="0" xfId="0" applyNumberFormat="1" applyFont="1" applyAlignment="1" applyProtection="1">
      <alignment horizontal="left" vertical="center"/>
      <protection locked="0"/>
    </xf>
    <xf numFmtId="0" fontId="4" fillId="0" borderId="0" xfId="0" applyFont="1" applyAlignment="1">
      <alignment horizontal="left" vertical="center"/>
    </xf>
    <xf numFmtId="0" fontId="1" fillId="0" borderId="61" xfId="0" applyFont="1" applyBorder="1" applyAlignment="1">
      <alignment horizontal="left" vertical="center"/>
    </xf>
    <xf numFmtId="0" fontId="1" fillId="0" borderId="62" xfId="0" applyFont="1" applyBorder="1" applyAlignment="1">
      <alignment horizontal="left" vertical="center"/>
    </xf>
    <xf numFmtId="166" fontId="1" fillId="3" borderId="18" xfId="0" applyNumberFormat="1" applyFont="1" applyFill="1" applyBorder="1" applyAlignment="1">
      <alignment horizontal="left" vertical="center"/>
    </xf>
    <xf numFmtId="166" fontId="1" fillId="3" borderId="62" xfId="0" applyNumberFormat="1" applyFont="1" applyFill="1" applyBorder="1" applyAlignment="1">
      <alignment horizontal="left" vertical="center"/>
    </xf>
    <xf numFmtId="166" fontId="1" fillId="3" borderId="40" xfId="0" applyNumberFormat="1" applyFont="1" applyFill="1" applyBorder="1" applyAlignment="1">
      <alignment horizontal="left" vertical="center"/>
    </xf>
    <xf numFmtId="0" fontId="1" fillId="16" borderId="0" xfId="0" applyFont="1" applyFill="1"/>
    <xf numFmtId="0" fontId="1" fillId="16" borderId="38" xfId="0" applyFont="1" applyFill="1" applyBorder="1"/>
    <xf numFmtId="0" fontId="26" fillId="10" borderId="0" xfId="1" applyFont="1" applyFill="1"/>
    <xf numFmtId="0" fontId="2" fillId="0" borderId="34" xfId="0" applyFont="1" applyBorder="1"/>
    <xf numFmtId="3" fontId="35" fillId="3" borderId="124" xfId="0" applyNumberFormat="1" applyFont="1" applyFill="1" applyBorder="1" applyAlignment="1">
      <alignment horizontal="right" vertical="center"/>
    </xf>
    <xf numFmtId="3" fontId="44" fillId="0" borderId="124" xfId="0" applyNumberFormat="1" applyFont="1" applyBorder="1" applyAlignment="1">
      <alignment horizontal="right" vertical="center"/>
    </xf>
    <xf numFmtId="0" fontId="1" fillId="0" borderId="40" xfId="0" applyFont="1" applyBorder="1" applyAlignment="1">
      <alignment horizontal="left" vertical="center"/>
    </xf>
    <xf numFmtId="0" fontId="2" fillId="3" borderId="76" xfId="0" applyFont="1" applyFill="1" applyBorder="1" applyAlignment="1">
      <alignment vertical="center"/>
    </xf>
    <xf numFmtId="0" fontId="1" fillId="0" borderId="57" xfId="0" applyFont="1" applyBorder="1" applyAlignment="1" applyProtection="1">
      <alignment horizontal="left" vertical="top" wrapText="1"/>
      <protection locked="0"/>
    </xf>
    <xf numFmtId="0" fontId="1" fillId="0" borderId="58" xfId="0" applyFont="1" applyBorder="1" applyAlignment="1" applyProtection="1">
      <alignment horizontal="left" vertical="top" wrapText="1"/>
      <protection locked="0"/>
    </xf>
    <xf numFmtId="0" fontId="1" fillId="0" borderId="75" xfId="0" applyFont="1" applyBorder="1" applyAlignment="1" applyProtection="1">
      <alignment horizontal="left" vertical="top" wrapText="1"/>
      <protection locked="0"/>
    </xf>
    <xf numFmtId="0" fontId="1" fillId="0" borderId="70" xfId="0" applyFont="1" applyBorder="1" applyAlignment="1" applyProtection="1">
      <alignment horizontal="left" vertical="top" wrapText="1"/>
      <protection locked="0"/>
    </xf>
    <xf numFmtId="0" fontId="1" fillId="0" borderId="0" xfId="0" applyFont="1" applyAlignment="1" applyProtection="1">
      <alignment horizontal="left" vertical="top" wrapText="1"/>
      <protection locked="0"/>
    </xf>
    <xf numFmtId="0" fontId="1" fillId="0" borderId="71" xfId="0" applyFont="1" applyBorder="1" applyAlignment="1" applyProtection="1">
      <alignment horizontal="left" vertical="top" wrapText="1"/>
      <protection locked="0"/>
    </xf>
    <xf numFmtId="0" fontId="1" fillId="0" borderId="29" xfId="0" applyFont="1" applyBorder="1" applyAlignment="1" applyProtection="1">
      <alignment horizontal="left" vertical="top" wrapText="1"/>
      <protection locked="0"/>
    </xf>
    <xf numFmtId="0" fontId="1" fillId="0" borderId="76" xfId="0" applyFont="1" applyBorder="1" applyAlignment="1" applyProtection="1">
      <alignment horizontal="left" vertical="top" wrapText="1"/>
      <protection locked="0"/>
    </xf>
    <xf numFmtId="0" fontId="1" fillId="0" borderId="77" xfId="0" applyFont="1" applyBorder="1" applyAlignment="1" applyProtection="1">
      <alignment horizontal="left" vertical="top" wrapText="1"/>
      <protection locked="0"/>
    </xf>
    <xf numFmtId="0" fontId="2" fillId="3" borderId="29" xfId="0" applyFont="1" applyFill="1" applyBorder="1" applyAlignment="1">
      <alignment vertical="center"/>
    </xf>
    <xf numFmtId="0" fontId="1" fillId="0" borderId="56" xfId="0" applyFont="1" applyBorder="1" applyAlignment="1" applyProtection="1">
      <alignment horizontal="center" vertical="center"/>
      <protection locked="0"/>
    </xf>
    <xf numFmtId="0" fontId="1" fillId="0" borderId="44" xfId="0" applyFont="1" applyBorder="1" applyAlignment="1" applyProtection="1">
      <alignment horizontal="center" vertical="center"/>
      <protection locked="0"/>
    </xf>
    <xf numFmtId="0" fontId="1" fillId="0" borderId="50" xfId="0" applyFont="1" applyBorder="1" applyAlignment="1" applyProtection="1">
      <alignment horizontal="center" vertical="center"/>
      <protection locked="0"/>
    </xf>
    <xf numFmtId="165" fontId="1" fillId="0" borderId="9" xfId="0" applyNumberFormat="1" applyFont="1" applyBorder="1" applyAlignment="1" applyProtection="1">
      <alignment horizontal="center" vertical="center"/>
      <protection locked="0"/>
    </xf>
    <xf numFmtId="165" fontId="1" fillId="0" borderId="44" xfId="0" applyNumberFormat="1" applyFont="1" applyBorder="1" applyAlignment="1" applyProtection="1">
      <alignment horizontal="center" vertical="center"/>
      <protection locked="0"/>
    </xf>
    <xf numFmtId="165" fontId="1" fillId="0" borderId="50" xfId="0" applyNumberFormat="1" applyFont="1" applyBorder="1" applyAlignment="1" applyProtection="1">
      <alignment horizontal="center" vertical="center"/>
      <protection locked="0"/>
    </xf>
    <xf numFmtId="0" fontId="3" fillId="0" borderId="9" xfId="0" applyFont="1" applyBorder="1" applyAlignment="1" applyProtection="1">
      <alignment horizontal="center" vertical="center"/>
      <protection locked="0"/>
    </xf>
    <xf numFmtId="0" fontId="3" fillId="0" borderId="44" xfId="0" applyFont="1" applyBorder="1" applyAlignment="1" applyProtection="1">
      <alignment horizontal="center" vertical="center"/>
      <protection locked="0"/>
    </xf>
    <xf numFmtId="0" fontId="3" fillId="0" borderId="45" xfId="0" applyFont="1" applyBorder="1" applyAlignment="1" applyProtection="1">
      <alignment horizontal="center" vertical="center"/>
      <protection locked="0"/>
    </xf>
    <xf numFmtId="0" fontId="2" fillId="3" borderId="66" xfId="0" applyFont="1" applyFill="1" applyBorder="1" applyAlignment="1">
      <alignment vertical="center"/>
    </xf>
    <xf numFmtId="0" fontId="2" fillId="3" borderId="4" xfId="0" applyFont="1" applyFill="1" applyBorder="1" applyAlignment="1">
      <alignment vertical="center"/>
    </xf>
    <xf numFmtId="0" fontId="2" fillId="3" borderId="67" xfId="0" applyFont="1" applyFill="1" applyBorder="1" applyAlignment="1">
      <alignment vertical="center"/>
    </xf>
    <xf numFmtId="0" fontId="1" fillId="0" borderId="66" xfId="0" applyFont="1" applyBorder="1" applyAlignment="1" applyProtection="1">
      <alignment horizontal="left" vertical="center"/>
      <protection locked="0"/>
    </xf>
    <xf numFmtId="0" fontId="1" fillId="0" borderId="4" xfId="0" applyFont="1" applyBorder="1" applyAlignment="1" applyProtection="1">
      <alignment horizontal="left" vertical="center"/>
      <protection locked="0"/>
    </xf>
    <xf numFmtId="0" fontId="1" fillId="0" borderId="67" xfId="0" applyFont="1" applyBorder="1" applyAlignment="1" applyProtection="1">
      <alignment horizontal="left" vertical="center"/>
      <protection locked="0"/>
    </xf>
    <xf numFmtId="0" fontId="1" fillId="0" borderId="36" xfId="0" applyFont="1" applyBorder="1" applyAlignment="1" applyProtection="1">
      <alignment horizontal="left" vertical="top" wrapText="1"/>
      <protection locked="0"/>
    </xf>
    <xf numFmtId="0" fontId="1" fillId="0" borderId="21" xfId="0" applyFont="1" applyBorder="1" applyAlignment="1" applyProtection="1">
      <alignment horizontal="left" vertical="top" wrapText="1"/>
      <protection locked="0"/>
    </xf>
    <xf numFmtId="0" fontId="1" fillId="0" borderId="9" xfId="0" applyFont="1" applyBorder="1" applyAlignment="1" applyProtection="1">
      <alignment horizontal="center" vertical="center"/>
      <protection locked="0"/>
    </xf>
    <xf numFmtId="0" fontId="1" fillId="0" borderId="45" xfId="0" applyFont="1" applyBorder="1" applyAlignment="1" applyProtection="1">
      <alignment horizontal="center" vertical="center"/>
      <protection locked="0"/>
    </xf>
    <xf numFmtId="0" fontId="2" fillId="3" borderId="49" xfId="0" applyFont="1" applyFill="1" applyBorder="1" applyAlignment="1">
      <alignment horizontal="center" vertical="center"/>
    </xf>
    <xf numFmtId="0" fontId="1" fillId="0" borderId="58" xfId="0" applyFont="1" applyBorder="1" applyAlignment="1" applyProtection="1">
      <alignment horizontal="center" vertical="center"/>
      <protection locked="0"/>
    </xf>
    <xf numFmtId="0" fontId="1" fillId="0" borderId="59" xfId="0" applyFont="1" applyBorder="1" applyAlignment="1" applyProtection="1">
      <alignment horizontal="center" vertical="center"/>
      <protection locked="0"/>
    </xf>
    <xf numFmtId="0" fontId="1" fillId="0" borderId="60" xfId="0" applyFont="1" applyBorder="1" applyAlignment="1" applyProtection="1">
      <alignment horizontal="center" vertical="center"/>
      <protection locked="0"/>
    </xf>
    <xf numFmtId="49" fontId="1" fillId="15" borderId="9" xfId="0" applyNumberFormat="1" applyFont="1" applyFill="1" applyBorder="1" applyAlignment="1" applyProtection="1">
      <alignment horizontal="center" vertical="center"/>
      <protection locked="0"/>
    </xf>
    <xf numFmtId="49" fontId="1" fillId="15" borderId="44" xfId="0" applyNumberFormat="1" applyFont="1" applyFill="1" applyBorder="1" applyAlignment="1" applyProtection="1">
      <alignment horizontal="center" vertical="center"/>
      <protection locked="0"/>
    </xf>
    <xf numFmtId="49" fontId="1" fillId="15" borderId="50" xfId="0" applyNumberFormat="1" applyFont="1" applyFill="1" applyBorder="1" applyAlignment="1" applyProtection="1">
      <alignment horizontal="center" vertical="center"/>
      <protection locked="0"/>
    </xf>
    <xf numFmtId="49" fontId="1" fillId="0" borderId="50" xfId="0" applyNumberFormat="1" applyFont="1" applyBorder="1" applyAlignment="1" applyProtection="1">
      <alignment horizontal="center" vertical="center"/>
      <protection locked="0"/>
    </xf>
    <xf numFmtId="0" fontId="1" fillId="14" borderId="51" xfId="0" applyFont="1" applyFill="1" applyBorder="1" applyAlignment="1">
      <alignment horizontal="center" vertical="top"/>
    </xf>
    <xf numFmtId="0" fontId="1" fillId="14" borderId="52" xfId="0" applyFont="1" applyFill="1" applyBorder="1" applyAlignment="1">
      <alignment horizontal="center" vertical="top"/>
    </xf>
    <xf numFmtId="49" fontId="1" fillId="0" borderId="56" xfId="0" applyNumberFormat="1" applyFont="1" applyBorder="1" applyAlignment="1" applyProtection="1">
      <alignment horizontal="center" vertical="center"/>
      <protection locked="0"/>
    </xf>
    <xf numFmtId="0" fontId="1" fillId="14" borderId="6" xfId="0" applyFont="1" applyFill="1" applyBorder="1" applyAlignment="1">
      <alignment horizontal="center" vertical="center"/>
    </xf>
    <xf numFmtId="0" fontId="1" fillId="14" borderId="24" xfId="0" applyFont="1" applyFill="1" applyBorder="1" applyAlignment="1">
      <alignment horizontal="center" vertical="center"/>
    </xf>
    <xf numFmtId="0" fontId="0" fillId="0" borderId="91" xfId="0" applyBorder="1" applyAlignment="1" applyProtection="1">
      <alignment horizontal="left" vertical="top" wrapText="1"/>
      <protection locked="0"/>
    </xf>
    <xf numFmtId="0" fontId="0" fillId="0" borderId="36" xfId="0" applyBorder="1" applyAlignment="1" applyProtection="1">
      <alignment horizontal="left" vertical="top" wrapText="1"/>
      <protection locked="0"/>
    </xf>
    <xf numFmtId="0" fontId="0" fillId="0" borderId="92" xfId="0" applyBorder="1" applyAlignment="1" applyProtection="1">
      <alignment horizontal="left" vertical="top" wrapText="1"/>
      <protection locked="0"/>
    </xf>
    <xf numFmtId="0" fontId="0" fillId="0" borderId="93"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94" xfId="0" applyBorder="1" applyAlignment="1" applyProtection="1">
      <alignment horizontal="left" vertical="top" wrapText="1"/>
      <protection locked="0"/>
    </xf>
    <xf numFmtId="0" fontId="0" fillId="0" borderId="95" xfId="0" applyBorder="1" applyAlignment="1" applyProtection="1">
      <alignment horizontal="left" vertical="top" wrapText="1"/>
      <protection locked="0"/>
    </xf>
    <xf numFmtId="0" fontId="0" fillId="0" borderId="21" xfId="0" applyBorder="1" applyAlignment="1" applyProtection="1">
      <alignment horizontal="left" vertical="top" wrapText="1"/>
      <protection locked="0"/>
    </xf>
    <xf numFmtId="0" fontId="0" fillId="0" borderId="96" xfId="0" applyBorder="1" applyAlignment="1" applyProtection="1">
      <alignment horizontal="left" vertical="top" wrapText="1"/>
      <protection locked="0"/>
    </xf>
    <xf numFmtId="0" fontId="1" fillId="0" borderId="60" xfId="0" applyFont="1" applyBorder="1" applyAlignment="1" applyProtection="1">
      <alignment horizontal="left" vertical="top" wrapText="1"/>
      <protection locked="0"/>
    </xf>
    <xf numFmtId="0" fontId="1" fillId="0" borderId="105" xfId="0" applyFont="1" applyBorder="1" applyAlignment="1" applyProtection="1">
      <alignment horizontal="left" vertical="top" wrapText="1"/>
      <protection locked="0"/>
    </xf>
    <xf numFmtId="0" fontId="1" fillId="0" borderId="2" xfId="0" applyFont="1" applyBorder="1" applyAlignment="1" applyProtection="1">
      <alignment horizontal="left" vertical="top" wrapText="1"/>
      <protection locked="0"/>
    </xf>
    <xf numFmtId="0" fontId="1" fillId="0" borderId="94" xfId="0" applyFont="1" applyBorder="1" applyAlignment="1" applyProtection="1">
      <alignment horizontal="left" vertical="top" wrapText="1"/>
      <protection locked="0"/>
    </xf>
    <xf numFmtId="0" fontId="1" fillId="0" borderId="81" xfId="0" applyFont="1" applyBorder="1" applyAlignment="1" applyProtection="1">
      <alignment horizontal="left" vertical="top" wrapText="1"/>
      <protection locked="0"/>
    </xf>
    <xf numFmtId="0" fontId="1" fillId="0" borderId="100" xfId="0" applyFont="1" applyBorder="1" applyAlignment="1" applyProtection="1">
      <alignment horizontal="left" vertical="top" wrapText="1"/>
      <protection locked="0"/>
    </xf>
    <xf numFmtId="49" fontId="4" fillId="3" borderId="6" xfId="0" applyNumberFormat="1" applyFont="1" applyFill="1" applyBorder="1" applyAlignment="1">
      <alignment horizontal="center" vertical="top" wrapText="1"/>
    </xf>
    <xf numFmtId="49" fontId="4" fillId="3" borderId="25" xfId="0" applyNumberFormat="1" applyFont="1" applyFill="1" applyBorder="1" applyAlignment="1">
      <alignment horizontal="center" vertical="top" wrapText="1"/>
    </xf>
    <xf numFmtId="0" fontId="0" fillId="15" borderId="9" xfId="0" applyFill="1" applyBorder="1" applyAlignment="1">
      <alignment horizontal="center" vertical="top" wrapText="1"/>
    </xf>
    <xf numFmtId="0" fontId="0" fillId="15" borderId="50" xfId="0" applyFill="1" applyBorder="1" applyAlignment="1">
      <alignment horizontal="center" vertical="top" wrapText="1"/>
    </xf>
    <xf numFmtId="49" fontId="0" fillId="15" borderId="50" xfId="0" applyNumberFormat="1" applyFill="1" applyBorder="1" applyAlignment="1">
      <alignment horizontal="center" vertical="top" wrapText="1"/>
    </xf>
    <xf numFmtId="0" fontId="1" fillId="15" borderId="9" xfId="0" applyFont="1" applyFill="1" applyBorder="1" applyAlignment="1">
      <alignment horizontal="left" vertical="center"/>
    </xf>
    <xf numFmtId="0" fontId="1" fillId="15" borderId="44" xfId="0" applyFont="1" applyFill="1" applyBorder="1" applyAlignment="1">
      <alignment horizontal="left" vertical="center"/>
    </xf>
    <xf numFmtId="0" fontId="1" fillId="15" borderId="97" xfId="0" applyFont="1" applyFill="1" applyBorder="1" applyAlignment="1">
      <alignment horizontal="left" vertical="center"/>
    </xf>
    <xf numFmtId="0" fontId="0" fillId="0" borderId="21" xfId="0" applyBorder="1" applyAlignment="1">
      <alignment horizontal="center"/>
    </xf>
    <xf numFmtId="0" fontId="1" fillId="0" borderId="65" xfId="0" applyFont="1" applyBorder="1" applyAlignment="1" applyProtection="1">
      <alignment horizontal="left" vertical="top" wrapText="1"/>
      <protection locked="0"/>
    </xf>
    <xf numFmtId="0" fontId="1" fillId="0" borderId="96" xfId="0" applyFont="1" applyBorder="1" applyAlignment="1" applyProtection="1">
      <alignment horizontal="left" vertical="top" wrapText="1"/>
      <protection locked="0"/>
    </xf>
    <xf numFmtId="0" fontId="2" fillId="2" borderId="109" xfId="0" applyFont="1" applyFill="1" applyBorder="1" applyAlignment="1">
      <alignment horizontal="center" vertical="center"/>
    </xf>
    <xf numFmtId="0" fontId="2" fillId="2" borderId="62" xfId="0" applyFont="1" applyFill="1" applyBorder="1" applyAlignment="1">
      <alignment horizontal="center" vertical="center"/>
    </xf>
    <xf numFmtId="0" fontId="6" fillId="0" borderId="95" xfId="0" applyFont="1" applyBorder="1" applyProtection="1">
      <protection locked="0"/>
    </xf>
    <xf numFmtId="0" fontId="6" fillId="0" borderId="21" xfId="0" applyFont="1" applyBorder="1" applyProtection="1">
      <protection locked="0"/>
    </xf>
    <xf numFmtId="0" fontId="6" fillId="0" borderId="96" xfId="0" applyFont="1" applyBorder="1" applyProtection="1">
      <protection locked="0"/>
    </xf>
    <xf numFmtId="0" fontId="0" fillId="0" borderId="8" xfId="0" applyBorder="1" applyAlignment="1" applyProtection="1">
      <alignment horizontal="left" vertical="top" wrapText="1"/>
      <protection locked="0"/>
    </xf>
    <xf numFmtId="0" fontId="0" fillId="0" borderId="44" xfId="0" applyBorder="1" applyAlignment="1" applyProtection="1">
      <alignment horizontal="left" vertical="top" wrapText="1"/>
      <protection locked="0"/>
    </xf>
    <xf numFmtId="0" fontId="0" fillId="0" borderId="50" xfId="0" applyBorder="1" applyAlignment="1" applyProtection="1">
      <alignment horizontal="left" vertical="top" wrapText="1"/>
      <protection locked="0"/>
    </xf>
    <xf numFmtId="0" fontId="0" fillId="0" borderId="113" xfId="0" applyBorder="1" applyAlignment="1" applyProtection="1">
      <alignment horizontal="left" vertical="top" wrapText="1"/>
      <protection locked="0"/>
    </xf>
    <xf numFmtId="0" fontId="0" fillId="0" borderId="58" xfId="0" applyBorder="1" applyAlignment="1" applyProtection="1">
      <alignment horizontal="left" vertical="top" wrapText="1"/>
      <protection locked="0"/>
    </xf>
    <xf numFmtId="0" fontId="0" fillId="0" borderId="105" xfId="0" applyBorder="1" applyAlignment="1" applyProtection="1">
      <alignment horizontal="left" vertical="top" wrapText="1"/>
      <protection locked="0"/>
    </xf>
    <xf numFmtId="49" fontId="0" fillId="0" borderId="50" xfId="0" applyNumberFormat="1" applyBorder="1" applyAlignment="1">
      <alignment horizontal="center" vertical="top" wrapText="1"/>
    </xf>
    <xf numFmtId="0" fontId="1" fillId="0" borderId="0" xfId="0" applyFont="1" applyAlignment="1">
      <alignment horizontal="left"/>
    </xf>
    <xf numFmtId="0" fontId="2" fillId="0" borderId="0" xfId="0" applyFont="1" applyAlignment="1">
      <alignment horizontal="left"/>
    </xf>
    <xf numFmtId="0" fontId="18" fillId="0" borderId="53" xfId="0" applyFont="1" applyBorder="1" applyAlignment="1">
      <alignment horizontal="center" vertical="center"/>
    </xf>
    <xf numFmtId="164" fontId="1" fillId="0" borderId="46" xfId="0" applyNumberFormat="1" applyFont="1" applyBorder="1" applyAlignment="1">
      <alignment horizontal="center" vertical="center"/>
    </xf>
    <xf numFmtId="164" fontId="1" fillId="0" borderId="27" xfId="0" applyNumberFormat="1" applyFont="1" applyBorder="1" applyAlignment="1">
      <alignment horizontal="center" vertical="center"/>
    </xf>
    <xf numFmtId="164" fontId="1" fillId="0" borderId="47" xfId="0" applyNumberFormat="1" applyFont="1" applyBorder="1" applyAlignment="1">
      <alignment horizontal="center" vertical="center"/>
    </xf>
    <xf numFmtId="0" fontId="2" fillId="3" borderId="48" xfId="0" applyFont="1" applyFill="1" applyBorder="1" applyAlignment="1">
      <alignment horizontal="center" vertical="center"/>
    </xf>
    <xf numFmtId="0" fontId="2" fillId="3" borderId="24" xfId="0" applyFont="1" applyFill="1" applyBorder="1" applyAlignment="1">
      <alignment horizontal="center" vertical="center"/>
    </xf>
    <xf numFmtId="0" fontId="2" fillId="3" borderId="49" xfId="0" applyFont="1" applyFill="1" applyBorder="1" applyAlignment="1">
      <alignment horizontal="center" vertical="center"/>
    </xf>
    <xf numFmtId="49" fontId="1" fillId="15" borderId="9" xfId="0" applyNumberFormat="1" applyFont="1" applyFill="1" applyBorder="1" applyAlignment="1" applyProtection="1">
      <alignment horizontal="center" vertical="center"/>
      <protection locked="0"/>
    </xf>
    <xf numFmtId="49" fontId="1" fillId="15" borderId="50" xfId="0" applyNumberFormat="1" applyFont="1" applyFill="1" applyBorder="1" applyAlignment="1" applyProtection="1">
      <alignment horizontal="center" vertical="center"/>
      <protection locked="0"/>
    </xf>
    <xf numFmtId="49" fontId="1" fillId="0" borderId="9" xfId="0" applyNumberFormat="1" applyFont="1" applyBorder="1" applyAlignment="1" applyProtection="1">
      <alignment horizontal="center" vertical="center"/>
      <protection locked="0"/>
    </xf>
    <xf numFmtId="49" fontId="1" fillId="0" borderId="44" xfId="0" applyNumberFormat="1" applyFont="1" applyBorder="1" applyAlignment="1" applyProtection="1">
      <alignment horizontal="center" vertical="center"/>
      <protection locked="0"/>
    </xf>
    <xf numFmtId="49" fontId="1" fillId="0" borderId="50" xfId="0" applyNumberFormat="1" applyFont="1" applyBorder="1" applyAlignment="1" applyProtection="1">
      <alignment horizontal="center" vertical="center"/>
      <protection locked="0"/>
    </xf>
    <xf numFmtId="0" fontId="2" fillId="3" borderId="6" xfId="0" applyFont="1" applyFill="1" applyBorder="1" applyAlignment="1">
      <alignment horizontal="center" vertical="center"/>
    </xf>
    <xf numFmtId="0" fontId="18" fillId="0" borderId="0" xfId="0" applyFont="1" applyAlignment="1">
      <alignment horizontal="center" vertical="center"/>
    </xf>
    <xf numFmtId="0" fontId="1" fillId="0" borderId="27" xfId="0" applyFont="1" applyBorder="1" applyAlignment="1" applyProtection="1">
      <alignment vertical="center" wrapText="1"/>
      <protection locked="0"/>
    </xf>
    <xf numFmtId="0" fontId="2" fillId="3" borderId="55" xfId="0" applyFont="1" applyFill="1" applyBorder="1" applyAlignment="1">
      <alignment horizontal="center" vertical="center"/>
    </xf>
    <xf numFmtId="0" fontId="1" fillId="0" borderId="57" xfId="0" applyFont="1" applyBorder="1" applyAlignment="1" applyProtection="1">
      <alignment horizontal="center" vertical="center"/>
      <protection locked="0"/>
    </xf>
    <xf numFmtId="0" fontId="1" fillId="0" borderId="58" xfId="0" applyFont="1" applyBorder="1" applyAlignment="1" applyProtection="1">
      <alignment horizontal="center" vertical="center"/>
      <protection locked="0"/>
    </xf>
    <xf numFmtId="0" fontId="1" fillId="0" borderId="59" xfId="0" applyFont="1" applyBorder="1" applyAlignment="1" applyProtection="1">
      <alignment horizontal="center" vertical="center"/>
      <protection locked="0"/>
    </xf>
    <xf numFmtId="49" fontId="1" fillId="0" borderId="58" xfId="0" applyNumberFormat="1" applyFont="1" applyBorder="1" applyAlignment="1" applyProtection="1">
      <alignment horizontal="center" vertical="center"/>
      <protection locked="0"/>
    </xf>
    <xf numFmtId="49" fontId="1" fillId="0" borderId="59" xfId="0" applyNumberFormat="1" applyFont="1" applyBorder="1" applyAlignment="1" applyProtection="1">
      <alignment horizontal="center" vertical="center"/>
      <protection locked="0"/>
    </xf>
    <xf numFmtId="49" fontId="1" fillId="0" borderId="60" xfId="0" applyNumberFormat="1" applyFont="1" applyBorder="1" applyAlignment="1" applyProtection="1">
      <alignment horizontal="center" vertical="center"/>
      <protection locked="0"/>
    </xf>
    <xf numFmtId="0" fontId="1" fillId="0" borderId="9" xfId="0" applyFont="1" applyBorder="1" applyAlignment="1" applyProtection="1">
      <alignment horizontal="center" vertical="center"/>
      <protection locked="0"/>
    </xf>
    <xf numFmtId="0" fontId="1" fillId="0" borderId="44" xfId="0" applyFont="1" applyBorder="1" applyAlignment="1" applyProtection="1">
      <alignment horizontal="center" vertical="center"/>
      <protection locked="0"/>
    </xf>
    <xf numFmtId="0" fontId="1" fillId="0" borderId="45" xfId="0" applyFont="1" applyBorder="1" applyAlignment="1" applyProtection="1">
      <alignment horizontal="center" vertical="center"/>
      <protection locked="0"/>
    </xf>
    <xf numFmtId="0" fontId="1" fillId="0" borderId="61" xfId="0" applyFont="1" applyBorder="1" applyAlignment="1" applyProtection="1">
      <alignment horizontal="center" vertical="center"/>
      <protection locked="0"/>
    </xf>
    <xf numFmtId="0" fontId="1" fillId="0" borderId="62" xfId="0" applyFont="1" applyBorder="1" applyAlignment="1" applyProtection="1">
      <alignment horizontal="center" vertical="center"/>
      <protection locked="0"/>
    </xf>
    <xf numFmtId="0" fontId="1" fillId="0" borderId="40" xfId="0" applyFont="1" applyBorder="1" applyAlignment="1" applyProtection="1">
      <alignment horizontal="center" vertical="center"/>
      <protection locked="0"/>
    </xf>
    <xf numFmtId="0" fontId="1" fillId="0" borderId="18" xfId="0" applyFont="1" applyBorder="1" applyAlignment="1" applyProtection="1">
      <alignment horizontal="center" vertical="center"/>
      <protection locked="0"/>
    </xf>
    <xf numFmtId="49" fontId="1" fillId="0" borderId="62" xfId="0" applyNumberFormat="1" applyFont="1" applyBorder="1" applyAlignment="1" applyProtection="1">
      <alignment horizontal="center" vertical="center"/>
      <protection locked="0"/>
    </xf>
    <xf numFmtId="49" fontId="1" fillId="0" borderId="40" xfId="0" applyNumberFormat="1" applyFont="1" applyBorder="1" applyAlignment="1" applyProtection="1">
      <alignment horizontal="center" vertical="center"/>
      <protection locked="0"/>
    </xf>
    <xf numFmtId="49" fontId="1" fillId="0" borderId="18" xfId="0" applyNumberFormat="1" applyFont="1" applyBorder="1" applyAlignment="1" applyProtection="1">
      <alignment horizontal="center" vertical="center"/>
      <protection locked="0"/>
    </xf>
    <xf numFmtId="0" fontId="2" fillId="11" borderId="6" xfId="0" applyFont="1" applyFill="1" applyBorder="1" applyAlignment="1">
      <alignment horizontal="center" vertical="center"/>
    </xf>
    <xf numFmtId="0" fontId="2" fillId="11" borderId="24" xfId="0" applyFont="1" applyFill="1" applyBorder="1" applyAlignment="1">
      <alignment horizontal="center" vertical="center"/>
    </xf>
    <xf numFmtId="0" fontId="2" fillId="11" borderId="55" xfId="0" applyFont="1" applyFill="1" applyBorder="1" applyAlignment="1">
      <alignment horizontal="center" vertical="center"/>
    </xf>
    <xf numFmtId="0" fontId="1" fillId="0" borderId="63" xfId="0" applyFont="1" applyBorder="1" applyAlignment="1" applyProtection="1">
      <alignment horizontal="center" vertical="center"/>
      <protection locked="0"/>
    </xf>
    <xf numFmtId="0" fontId="1" fillId="0" borderId="21" xfId="0" applyFont="1" applyBorder="1" applyAlignment="1" applyProtection="1">
      <alignment horizontal="center" vertical="center"/>
      <protection locked="0"/>
    </xf>
    <xf numFmtId="0" fontId="1" fillId="0" borderId="64" xfId="0" applyFont="1" applyBorder="1" applyAlignment="1" applyProtection="1">
      <alignment horizontal="center" vertical="center"/>
      <protection locked="0"/>
    </xf>
    <xf numFmtId="0" fontId="1" fillId="0" borderId="65" xfId="0" applyFont="1" applyBorder="1" applyAlignment="1" applyProtection="1">
      <alignment horizontal="center" vertical="center"/>
      <protection locked="0"/>
    </xf>
    <xf numFmtId="49" fontId="1" fillId="0" borderId="21" xfId="0" applyNumberFormat="1" applyFont="1" applyBorder="1" applyAlignment="1" applyProtection="1">
      <alignment horizontal="center" vertical="center"/>
      <protection locked="0"/>
    </xf>
    <xf numFmtId="49" fontId="1" fillId="0" borderId="64" xfId="0" applyNumberFormat="1" applyFont="1" applyBorder="1" applyAlignment="1" applyProtection="1">
      <alignment horizontal="center" vertical="center"/>
      <protection locked="0"/>
    </xf>
    <xf numFmtId="49" fontId="1" fillId="0" borderId="65" xfId="0" applyNumberFormat="1" applyFont="1" applyBorder="1" applyAlignment="1" applyProtection="1">
      <alignment horizontal="center" vertical="center"/>
      <protection locked="0"/>
    </xf>
    <xf numFmtId="0" fontId="1" fillId="0" borderId="50" xfId="0" applyFont="1" applyBorder="1" applyAlignment="1" applyProtection="1">
      <alignment horizontal="center" vertical="center"/>
      <protection locked="0"/>
    </xf>
    <xf numFmtId="0" fontId="2" fillId="3" borderId="66" xfId="0" applyFont="1" applyFill="1" applyBorder="1" applyAlignment="1">
      <alignment vertical="center"/>
    </xf>
    <xf numFmtId="0" fontId="2" fillId="3" borderId="4" xfId="0" applyFont="1" applyFill="1" applyBorder="1" applyAlignment="1">
      <alignment vertical="center"/>
    </xf>
    <xf numFmtId="0" fontId="2" fillId="3" borderId="67" xfId="0" applyFont="1" applyFill="1" applyBorder="1" applyAlignment="1">
      <alignment vertical="center"/>
    </xf>
    <xf numFmtId="0" fontId="2" fillId="3" borderId="48" xfId="0" applyFont="1" applyFill="1" applyBorder="1" applyAlignment="1">
      <alignment horizontal="left" vertical="center"/>
    </xf>
    <xf numFmtId="0" fontId="2" fillId="3" borderId="24" xfId="0" applyFont="1" applyFill="1" applyBorder="1" applyAlignment="1">
      <alignment horizontal="left" vertical="center"/>
    </xf>
    <xf numFmtId="0" fontId="2" fillId="3" borderId="49" xfId="0" applyFont="1" applyFill="1" applyBorder="1" applyAlignment="1">
      <alignment horizontal="left" vertical="center"/>
    </xf>
    <xf numFmtId="0" fontId="1" fillId="0" borderId="68" xfId="0" applyFont="1" applyBorder="1" applyAlignment="1" applyProtection="1">
      <alignment horizontal="left" vertical="top" wrapText="1"/>
      <protection locked="0"/>
    </xf>
    <xf numFmtId="0" fontId="1" fillId="0" borderId="36" xfId="0" applyFont="1" applyBorder="1" applyAlignment="1" applyProtection="1">
      <alignment horizontal="left" vertical="top" wrapText="1"/>
      <protection locked="0"/>
    </xf>
    <xf numFmtId="0" fontId="1" fillId="0" borderId="69" xfId="0" applyFont="1" applyBorder="1" applyAlignment="1" applyProtection="1">
      <alignment horizontal="left" vertical="top" wrapText="1"/>
      <protection locked="0"/>
    </xf>
    <xf numFmtId="0" fontId="1" fillId="0" borderId="70" xfId="0" applyFont="1" applyBorder="1" applyAlignment="1" applyProtection="1">
      <alignment horizontal="left" vertical="top" wrapText="1"/>
      <protection locked="0"/>
    </xf>
    <xf numFmtId="0" fontId="1" fillId="0" borderId="0" xfId="0" applyFont="1" applyAlignment="1" applyProtection="1">
      <alignment horizontal="left" vertical="top" wrapText="1"/>
      <protection locked="0"/>
    </xf>
    <xf numFmtId="0" fontId="1" fillId="0" borderId="71" xfId="0" applyFont="1" applyBorder="1" applyAlignment="1" applyProtection="1">
      <alignment horizontal="left" vertical="top" wrapText="1"/>
      <protection locked="0"/>
    </xf>
    <xf numFmtId="0" fontId="1" fillId="0" borderId="63" xfId="0" applyFont="1" applyBorder="1" applyAlignment="1" applyProtection="1">
      <alignment horizontal="left" vertical="top" wrapText="1"/>
      <protection locked="0"/>
    </xf>
    <xf numFmtId="0" fontId="1" fillId="0" borderId="21" xfId="0" applyFont="1" applyBorder="1" applyAlignment="1" applyProtection="1">
      <alignment horizontal="left" vertical="top" wrapText="1"/>
      <protection locked="0"/>
    </xf>
    <xf numFmtId="0" fontId="1" fillId="0" borderId="115" xfId="0" applyFont="1" applyBorder="1" applyAlignment="1" applyProtection="1">
      <alignment horizontal="left" vertical="top" wrapText="1"/>
      <protection locked="0"/>
    </xf>
    <xf numFmtId="0" fontId="2" fillId="0" borderId="61" xfId="0" applyFont="1" applyBorder="1" applyAlignment="1">
      <alignment vertical="center"/>
    </xf>
    <xf numFmtId="0" fontId="2" fillId="0" borderId="62" xfId="0" applyFont="1" applyBorder="1" applyAlignment="1">
      <alignment vertical="center"/>
    </xf>
    <xf numFmtId="0" fontId="2" fillId="0" borderId="40" xfId="0" applyFont="1" applyBorder="1" applyAlignment="1">
      <alignment vertical="center"/>
    </xf>
    <xf numFmtId="0" fontId="1" fillId="0" borderId="18" xfId="0" applyFont="1" applyBorder="1" applyAlignment="1" applyProtection="1">
      <alignment horizontal="left" vertical="center"/>
      <protection locked="0"/>
    </xf>
    <xf numFmtId="0" fontId="1" fillId="0" borderId="62" xfId="0" applyFont="1" applyBorder="1" applyAlignment="1" applyProtection="1">
      <alignment horizontal="left" vertical="center"/>
      <protection locked="0"/>
    </xf>
    <xf numFmtId="0" fontId="1" fillId="0" borderId="72" xfId="0" applyFont="1" applyBorder="1" applyAlignment="1" applyProtection="1">
      <alignment horizontal="left" vertical="center"/>
      <protection locked="0"/>
    </xf>
    <xf numFmtId="0" fontId="2" fillId="0" borderId="56" xfId="0" applyFont="1" applyBorder="1" applyAlignment="1">
      <alignment vertical="center"/>
    </xf>
    <xf numFmtId="0" fontId="2" fillId="0" borderId="44" xfId="0" applyFont="1" applyBorder="1" applyAlignment="1">
      <alignment vertical="center"/>
    </xf>
    <xf numFmtId="0" fontId="2" fillId="0" borderId="50" xfId="0" applyFont="1" applyBorder="1" applyAlignment="1">
      <alignment vertical="center"/>
    </xf>
    <xf numFmtId="0" fontId="1" fillId="0" borderId="9" xfId="0" applyFont="1" applyBorder="1" applyAlignment="1" applyProtection="1">
      <alignment horizontal="left" vertical="center"/>
      <protection locked="0"/>
    </xf>
    <xf numFmtId="0" fontId="1" fillId="0" borderId="44" xfId="0" applyFont="1" applyBorder="1" applyAlignment="1" applyProtection="1">
      <alignment horizontal="left" vertical="center"/>
      <protection locked="0"/>
    </xf>
    <xf numFmtId="0" fontId="1" fillId="0" borderId="45" xfId="0" applyFont="1" applyBorder="1" applyAlignment="1" applyProtection="1">
      <alignment horizontal="left" vertical="center"/>
      <protection locked="0"/>
    </xf>
    <xf numFmtId="0" fontId="1" fillId="0" borderId="73" xfId="0" applyFont="1" applyBorder="1" applyAlignment="1" applyProtection="1">
      <alignment horizontal="center" vertical="center"/>
      <protection locked="0"/>
    </xf>
    <xf numFmtId="0" fontId="1" fillId="0" borderId="4" xfId="0" applyFont="1" applyBorder="1" applyAlignment="1" applyProtection="1">
      <alignment horizontal="center" vertical="center"/>
      <protection locked="0"/>
    </xf>
    <xf numFmtId="0" fontId="1" fillId="0" borderId="74" xfId="0" applyFont="1" applyBorder="1" applyAlignment="1" applyProtection="1">
      <alignment horizontal="center" vertical="center"/>
      <protection locked="0"/>
    </xf>
    <xf numFmtId="0" fontId="1" fillId="0" borderId="67" xfId="0" applyFont="1" applyBorder="1" applyAlignment="1" applyProtection="1">
      <alignment horizontal="center" vertical="center"/>
      <protection locked="0"/>
    </xf>
    <xf numFmtId="0" fontId="2" fillId="3" borderId="29" xfId="0" applyFont="1" applyFill="1" applyBorder="1" applyAlignment="1">
      <alignment vertical="center"/>
    </xf>
    <xf numFmtId="0" fontId="2" fillId="3" borderId="76" xfId="0" applyFont="1" applyFill="1" applyBorder="1" applyAlignment="1">
      <alignment vertical="center"/>
    </xf>
    <xf numFmtId="0" fontId="2" fillId="3" borderId="77" xfId="0" applyFont="1" applyFill="1" applyBorder="1" applyAlignment="1">
      <alignment vertical="center"/>
    </xf>
    <xf numFmtId="0" fontId="1" fillId="0" borderId="57" xfId="0" applyFont="1" applyBorder="1" applyAlignment="1" applyProtection="1">
      <alignment vertical="top" wrapText="1"/>
      <protection locked="0"/>
    </xf>
    <xf numFmtId="0" fontId="1" fillId="0" borderId="58" xfId="0" applyFont="1" applyBorder="1" applyAlignment="1" applyProtection="1">
      <alignment vertical="top" wrapText="1"/>
      <protection locked="0"/>
    </xf>
    <xf numFmtId="0" fontId="1" fillId="0" borderId="75" xfId="0" applyFont="1" applyBorder="1" applyAlignment="1" applyProtection="1">
      <alignment vertical="top" wrapText="1"/>
      <protection locked="0"/>
    </xf>
    <xf numFmtId="0" fontId="1" fillId="0" borderId="70" xfId="0" applyFont="1" applyBorder="1" applyAlignment="1" applyProtection="1">
      <alignment vertical="top" wrapText="1"/>
      <protection locked="0"/>
    </xf>
    <xf numFmtId="0" fontId="1" fillId="0" borderId="0" xfId="0" applyFont="1" applyAlignment="1" applyProtection="1">
      <alignment vertical="top" wrapText="1"/>
      <protection locked="0"/>
    </xf>
    <xf numFmtId="0" fontId="1" fillId="0" borderId="71" xfId="0" applyFont="1" applyBorder="1" applyAlignment="1" applyProtection="1">
      <alignment vertical="top" wrapText="1"/>
      <protection locked="0"/>
    </xf>
    <xf numFmtId="0" fontId="1" fillId="0" borderId="78" xfId="0" applyFont="1" applyBorder="1" applyAlignment="1" applyProtection="1">
      <alignment vertical="top" wrapText="1"/>
      <protection locked="0"/>
    </xf>
    <xf numFmtId="0" fontId="1" fillId="0" borderId="53" xfId="0" applyFont="1" applyBorder="1" applyAlignment="1" applyProtection="1">
      <alignment vertical="top" wrapText="1"/>
      <protection locked="0"/>
    </xf>
    <xf numFmtId="0" fontId="1" fillId="0" borderId="79" xfId="0" applyFont="1" applyBorder="1" applyAlignment="1" applyProtection="1">
      <alignment vertical="top" wrapText="1"/>
      <protection locked="0"/>
    </xf>
    <xf numFmtId="0" fontId="2" fillId="11" borderId="29" xfId="0" applyFont="1" applyFill="1" applyBorder="1" applyAlignment="1">
      <alignment horizontal="center" vertical="center"/>
    </xf>
    <xf numFmtId="0" fontId="2" fillId="11" borderId="76" xfId="0" applyFont="1" applyFill="1" applyBorder="1" applyAlignment="1">
      <alignment horizontal="center" vertical="center"/>
    </xf>
    <xf numFmtId="0" fontId="2" fillId="11" borderId="80" xfId="0" applyFont="1" applyFill="1" applyBorder="1" applyAlignment="1">
      <alignment horizontal="center" vertical="center"/>
    </xf>
    <xf numFmtId="0" fontId="2" fillId="11" borderId="34" xfId="0" applyFont="1" applyFill="1" applyBorder="1" applyAlignment="1">
      <alignment horizontal="center" vertical="center"/>
    </xf>
    <xf numFmtId="0" fontId="2" fillId="11" borderId="39" xfId="0" applyFont="1" applyFill="1" applyBorder="1" applyAlignment="1">
      <alignment horizontal="center" vertical="center"/>
    </xf>
    <xf numFmtId="0" fontId="2" fillId="11" borderId="77" xfId="0" applyFont="1" applyFill="1" applyBorder="1" applyAlignment="1">
      <alignment horizontal="center" vertical="center"/>
    </xf>
    <xf numFmtId="0" fontId="1" fillId="0" borderId="61" xfId="0" applyFont="1" applyBorder="1" applyAlignment="1" applyProtection="1">
      <alignment horizontal="left" vertical="top"/>
      <protection locked="0"/>
    </xf>
    <xf numFmtId="0" fontId="1" fillId="0" borderId="62" xfId="0" applyFont="1" applyBorder="1" applyAlignment="1" applyProtection="1">
      <alignment horizontal="left" vertical="top"/>
      <protection locked="0"/>
    </xf>
    <xf numFmtId="0" fontId="1" fillId="0" borderId="40" xfId="0" applyFont="1" applyBorder="1" applyAlignment="1" applyProtection="1">
      <alignment horizontal="left" vertical="top"/>
      <protection locked="0"/>
    </xf>
    <xf numFmtId="0" fontId="1" fillId="0" borderId="62" xfId="0" applyFont="1" applyBorder="1" applyAlignment="1" applyProtection="1">
      <alignment horizontal="left"/>
      <protection locked="0"/>
    </xf>
    <xf numFmtId="0" fontId="1" fillId="0" borderId="81" xfId="0" applyFont="1" applyBorder="1" applyAlignment="1" applyProtection="1">
      <alignment horizontal="center"/>
      <protection locked="0"/>
    </xf>
    <xf numFmtId="0" fontId="1" fillId="0" borderId="80" xfId="0" applyFont="1" applyBorder="1" applyAlignment="1" applyProtection="1">
      <alignment horizontal="center"/>
      <protection locked="0"/>
    </xf>
    <xf numFmtId="0" fontId="1" fillId="0" borderId="18" xfId="0" applyFont="1" applyBorder="1" applyAlignment="1" applyProtection="1">
      <alignment horizontal="center" vertical="top" wrapText="1"/>
      <protection locked="0"/>
    </xf>
    <xf numFmtId="0" fontId="1" fillId="0" borderId="62" xfId="0" applyFont="1" applyBorder="1" applyAlignment="1" applyProtection="1">
      <alignment horizontal="center" vertical="top" wrapText="1"/>
      <protection locked="0"/>
    </xf>
    <xf numFmtId="0" fontId="1" fillId="0" borderId="72" xfId="0" applyFont="1" applyBorder="1" applyAlignment="1" applyProtection="1">
      <alignment horizontal="center" vertical="top" wrapText="1"/>
      <protection locked="0"/>
    </xf>
    <xf numFmtId="0" fontId="1" fillId="0" borderId="18" xfId="0" applyFont="1" applyBorder="1" applyAlignment="1" applyProtection="1">
      <alignment horizontal="center"/>
      <protection locked="0"/>
    </xf>
    <xf numFmtId="0" fontId="1" fillId="0" borderId="40" xfId="0" applyFont="1" applyBorder="1" applyAlignment="1" applyProtection="1">
      <alignment horizontal="center"/>
      <protection locked="0"/>
    </xf>
    <xf numFmtId="0" fontId="1" fillId="0" borderId="58" xfId="0" applyFont="1" applyBorder="1" applyAlignment="1" applyProtection="1">
      <alignment horizontal="left"/>
      <protection locked="0"/>
    </xf>
    <xf numFmtId="0" fontId="1" fillId="0" borderId="60" xfId="0" applyFont="1" applyBorder="1" applyAlignment="1" applyProtection="1">
      <alignment horizontal="center" vertical="top" wrapText="1"/>
      <protection locked="0"/>
    </xf>
    <xf numFmtId="0" fontId="1" fillId="0" borderId="58" xfId="0" applyFont="1" applyBorder="1" applyAlignment="1" applyProtection="1">
      <alignment horizontal="center" vertical="top" wrapText="1"/>
      <protection locked="0"/>
    </xf>
    <xf numFmtId="0" fontId="1" fillId="0" borderId="75" xfId="0" applyFont="1" applyBorder="1" applyAlignment="1" applyProtection="1">
      <alignment horizontal="center" vertical="top" wrapText="1"/>
      <protection locked="0"/>
    </xf>
    <xf numFmtId="0" fontId="1" fillId="11" borderId="34" xfId="0" applyFont="1" applyFill="1" applyBorder="1" applyAlignment="1">
      <alignment horizontal="center" vertical="top"/>
    </xf>
    <xf numFmtId="0" fontId="1" fillId="11" borderId="42" xfId="0" applyFont="1" applyFill="1" applyBorder="1" applyAlignment="1">
      <alignment horizontal="center" vertical="top"/>
    </xf>
    <xf numFmtId="166" fontId="1" fillId="0" borderId="18" xfId="0" applyNumberFormat="1" applyFont="1" applyBorder="1" applyAlignment="1" applyProtection="1">
      <alignment horizontal="left" vertical="center"/>
      <protection locked="0"/>
    </xf>
    <xf numFmtId="166" fontId="1" fillId="0" borderId="62" xfId="0" applyNumberFormat="1" applyFont="1" applyBorder="1" applyAlignment="1" applyProtection="1">
      <alignment horizontal="left" vertical="center"/>
      <protection locked="0"/>
    </xf>
    <xf numFmtId="166" fontId="1" fillId="0" borderId="40" xfId="0" applyNumberFormat="1" applyFont="1" applyBorder="1" applyAlignment="1" applyProtection="1">
      <alignment horizontal="left" vertical="center"/>
      <protection locked="0"/>
    </xf>
    <xf numFmtId="166" fontId="1" fillId="3" borderId="18" xfId="0" applyNumberFormat="1" applyFont="1" applyFill="1" applyBorder="1" applyAlignment="1">
      <alignment horizontal="left" vertical="center"/>
    </xf>
    <xf numFmtId="166" fontId="1" fillId="3" borderId="62" xfId="0" applyNumberFormat="1" applyFont="1" applyFill="1" applyBorder="1" applyAlignment="1">
      <alignment horizontal="left" vertical="center"/>
    </xf>
    <xf numFmtId="166" fontId="1" fillId="3" borderId="40" xfId="0" applyNumberFormat="1" applyFont="1" applyFill="1" applyBorder="1" applyAlignment="1">
      <alignment horizontal="left" vertical="center"/>
    </xf>
    <xf numFmtId="166" fontId="1" fillId="0" borderId="72" xfId="0" applyNumberFormat="1" applyFont="1" applyBorder="1" applyAlignment="1" applyProtection="1">
      <alignment horizontal="left" vertical="center"/>
      <protection locked="0"/>
    </xf>
    <xf numFmtId="0" fontId="1" fillId="0" borderId="82" xfId="0" applyFont="1" applyBorder="1" applyAlignment="1" applyProtection="1">
      <alignment horizontal="left" vertical="top"/>
      <protection locked="0"/>
    </xf>
    <xf numFmtId="0" fontId="1" fillId="0" borderId="83" xfId="0" applyFont="1" applyBorder="1" applyAlignment="1" applyProtection="1">
      <alignment horizontal="left" vertical="top"/>
      <protection locked="0"/>
    </xf>
    <xf numFmtId="0" fontId="1" fillId="0" borderId="84" xfId="0" applyFont="1" applyBorder="1" applyAlignment="1" applyProtection="1">
      <alignment horizontal="left" vertical="top"/>
      <protection locked="0"/>
    </xf>
    <xf numFmtId="0" fontId="1" fillId="0" borderId="51" xfId="0" applyFont="1" applyBorder="1" applyAlignment="1" applyProtection="1">
      <alignment horizontal="left"/>
      <protection locked="0"/>
    </xf>
    <xf numFmtId="0" fontId="1" fillId="0" borderId="52" xfId="0" applyFont="1" applyBorder="1" applyAlignment="1" applyProtection="1">
      <alignment horizontal="left"/>
      <protection locked="0"/>
    </xf>
    <xf numFmtId="0" fontId="1" fillId="0" borderId="85" xfId="0" applyFont="1" applyBorder="1" applyAlignment="1" applyProtection="1">
      <alignment horizontal="left"/>
      <protection locked="0"/>
    </xf>
    <xf numFmtId="0" fontId="1" fillId="0" borderId="83" xfId="0" applyFont="1" applyBorder="1" applyAlignment="1" applyProtection="1">
      <alignment horizontal="center"/>
      <protection locked="0"/>
    </xf>
    <xf numFmtId="0" fontId="1" fillId="0" borderId="51" xfId="0" applyFont="1" applyBorder="1" applyAlignment="1" applyProtection="1">
      <alignment horizontal="center" vertical="top" wrapText="1"/>
      <protection locked="0"/>
    </xf>
    <xf numFmtId="0" fontId="1" fillId="0" borderId="52" xfId="0" applyFont="1" applyBorder="1" applyAlignment="1" applyProtection="1">
      <alignment horizontal="center" vertical="top" wrapText="1"/>
      <protection locked="0"/>
    </xf>
    <xf numFmtId="0" fontId="1" fillId="0" borderId="43" xfId="0" applyFont="1" applyBorder="1" applyAlignment="1" applyProtection="1">
      <alignment horizontal="center" vertical="top" wrapText="1"/>
      <protection locked="0"/>
    </xf>
    <xf numFmtId="0" fontId="1" fillId="11" borderId="34" xfId="0" applyFont="1" applyFill="1" applyBorder="1" applyAlignment="1" applyProtection="1">
      <alignment vertical="center" wrapText="1"/>
      <protection locked="0"/>
    </xf>
    <xf numFmtId="0" fontId="1" fillId="11" borderId="39" xfId="0" applyFont="1" applyFill="1" applyBorder="1" applyAlignment="1" applyProtection="1">
      <alignment vertical="center" wrapText="1"/>
      <protection locked="0"/>
    </xf>
    <xf numFmtId="0" fontId="1" fillId="11" borderId="35" xfId="0" applyFont="1" applyFill="1" applyBorder="1" applyAlignment="1" applyProtection="1">
      <alignment vertical="center" wrapText="1"/>
      <protection locked="0"/>
    </xf>
    <xf numFmtId="0" fontId="1" fillId="0" borderId="42" xfId="0" applyFont="1" applyBorder="1" applyAlignment="1" applyProtection="1">
      <alignment vertical="center" wrapText="1"/>
      <protection locked="0"/>
    </xf>
    <xf numFmtId="0" fontId="1" fillId="0" borderId="71" xfId="0" applyFont="1" applyBorder="1" applyAlignment="1" applyProtection="1">
      <alignment vertical="center" wrapText="1"/>
      <protection locked="0"/>
    </xf>
    <xf numFmtId="0" fontId="1" fillId="0" borderId="86" xfId="0" applyFont="1" applyBorder="1" applyAlignment="1" applyProtection="1">
      <alignment vertical="center" wrapText="1"/>
      <protection locked="0"/>
    </xf>
    <xf numFmtId="0" fontId="1" fillId="11" borderId="87" xfId="0" applyFont="1" applyFill="1" applyBorder="1" applyAlignment="1">
      <alignment horizontal="center" vertical="top"/>
    </xf>
    <xf numFmtId="0" fontId="2" fillId="3" borderId="81" xfId="0" applyFont="1" applyFill="1" applyBorder="1" applyAlignment="1">
      <alignment horizontal="center" vertical="center"/>
    </xf>
    <xf numFmtId="0" fontId="2" fillId="3" borderId="76" xfId="0" applyFont="1" applyFill="1" applyBorder="1" applyAlignment="1">
      <alignment horizontal="center" vertical="center"/>
    </xf>
    <xf numFmtId="0" fontId="2" fillId="3" borderId="80" xfId="0" applyFont="1" applyFill="1" applyBorder="1" applyAlignment="1">
      <alignment horizontal="center" vertical="center"/>
    </xf>
    <xf numFmtId="0" fontId="2" fillId="3" borderId="18" xfId="0" applyFont="1" applyFill="1" applyBorder="1" applyAlignment="1">
      <alignment horizontal="left" vertical="center"/>
    </xf>
    <xf numFmtId="0" fontId="2" fillId="3" borderId="62" xfId="0" applyFont="1" applyFill="1" applyBorder="1" applyAlignment="1">
      <alignment horizontal="left" vertical="center"/>
    </xf>
    <xf numFmtId="0" fontId="2" fillId="3" borderId="40" xfId="0" applyFont="1" applyFill="1" applyBorder="1" applyAlignment="1">
      <alignment horizontal="left" vertical="center"/>
    </xf>
    <xf numFmtId="0" fontId="1" fillId="16" borderId="18" xfId="0" applyFont="1" applyFill="1" applyBorder="1" applyAlignment="1" applyProtection="1">
      <alignment horizontal="left" vertical="center"/>
      <protection locked="0"/>
    </xf>
    <xf numFmtId="0" fontId="1" fillId="16" borderId="62" xfId="0" applyFont="1" applyFill="1" applyBorder="1" applyAlignment="1" applyProtection="1">
      <alignment horizontal="left" vertical="center"/>
      <protection locked="0"/>
    </xf>
    <xf numFmtId="0" fontId="1" fillId="16" borderId="40" xfId="0" applyFont="1" applyFill="1" applyBorder="1" applyAlignment="1" applyProtection="1">
      <alignment horizontal="left" vertical="center"/>
      <protection locked="0"/>
    </xf>
    <xf numFmtId="0" fontId="1" fillId="16" borderId="136" xfId="0" applyFont="1" applyFill="1" applyBorder="1" applyAlignment="1">
      <alignment horizontal="center" vertical="center"/>
    </xf>
    <xf numFmtId="0" fontId="1" fillId="16" borderId="62" xfId="0" applyFont="1" applyFill="1" applyBorder="1" applyAlignment="1">
      <alignment horizontal="center" vertical="center"/>
    </xf>
    <xf numFmtId="0" fontId="1" fillId="16" borderId="40" xfId="0" applyFont="1" applyFill="1" applyBorder="1" applyAlignment="1">
      <alignment horizontal="center" vertical="center"/>
    </xf>
    <xf numFmtId="0" fontId="2" fillId="0" borderId="0" xfId="0" applyFont="1" applyAlignment="1">
      <alignment vertical="center"/>
    </xf>
    <xf numFmtId="166" fontId="1" fillId="3" borderId="89" xfId="0" applyNumberFormat="1" applyFont="1" applyFill="1" applyBorder="1" applyAlignment="1">
      <alignment horizontal="left" vertical="center"/>
    </xf>
    <xf numFmtId="166" fontId="1" fillId="3" borderId="83" xfId="0" applyNumberFormat="1" applyFont="1" applyFill="1" applyBorder="1" applyAlignment="1">
      <alignment horizontal="left" vertical="center"/>
    </xf>
    <xf numFmtId="166" fontId="1" fillId="3" borderId="88" xfId="0" applyNumberFormat="1" applyFont="1" applyFill="1" applyBorder="1" applyAlignment="1">
      <alignment horizontal="left" vertical="center"/>
    </xf>
    <xf numFmtId="166" fontId="1" fillId="0" borderId="89" xfId="0" applyNumberFormat="1" applyFont="1" applyBorder="1" applyAlignment="1" applyProtection="1">
      <alignment horizontal="left" vertical="center"/>
      <protection locked="0"/>
    </xf>
    <xf numFmtId="166" fontId="1" fillId="0" borderId="83" xfId="0" applyNumberFormat="1" applyFont="1" applyBorder="1" applyAlignment="1" applyProtection="1">
      <alignment horizontal="left" vertical="center"/>
      <protection locked="0"/>
    </xf>
    <xf numFmtId="166" fontId="1" fillId="0" borderId="90" xfId="0" applyNumberFormat="1" applyFont="1" applyBorder="1" applyAlignment="1" applyProtection="1">
      <alignment horizontal="left" vertical="center"/>
      <protection locked="0"/>
    </xf>
    <xf numFmtId="0" fontId="19" fillId="0" borderId="0" xfId="0" applyFont="1" applyAlignment="1">
      <alignment horizontal="left"/>
    </xf>
    <xf numFmtId="0" fontId="0" fillId="0" borderId="93"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94" xfId="0" applyBorder="1" applyAlignment="1" applyProtection="1">
      <alignment horizontal="left" vertical="top" wrapText="1"/>
      <protection locked="0"/>
    </xf>
    <xf numFmtId="0" fontId="0" fillId="0" borderId="95" xfId="0" applyBorder="1" applyAlignment="1" applyProtection="1">
      <alignment horizontal="left" vertical="top" wrapText="1"/>
      <protection locked="0"/>
    </xf>
    <xf numFmtId="0" fontId="0" fillId="0" borderId="21" xfId="0" applyBorder="1" applyAlignment="1" applyProtection="1">
      <alignment horizontal="left" vertical="top" wrapText="1"/>
      <protection locked="0"/>
    </xf>
    <xf numFmtId="0" fontId="0" fillId="0" borderId="96" xfId="0" applyBorder="1" applyAlignment="1" applyProtection="1">
      <alignment horizontal="left" vertical="top" wrapText="1"/>
      <protection locked="0"/>
    </xf>
    <xf numFmtId="0" fontId="10" fillId="0" borderId="36" xfId="0" applyFont="1" applyBorder="1" applyAlignment="1">
      <alignment vertical="center" wrapText="1"/>
    </xf>
    <xf numFmtId="0" fontId="4" fillId="3" borderId="6" xfId="0" applyFont="1" applyFill="1" applyBorder="1" applyAlignment="1">
      <alignment horizontal="center" vertical="top" wrapText="1"/>
    </xf>
    <xf numFmtId="0" fontId="4" fillId="3" borderId="49" xfId="0" applyFont="1" applyFill="1" applyBorder="1" applyAlignment="1">
      <alignment horizontal="center" vertical="top" wrapText="1"/>
    </xf>
    <xf numFmtId="49" fontId="4" fillId="3" borderId="6" xfId="0" applyNumberFormat="1" applyFont="1" applyFill="1" applyBorder="1" applyAlignment="1">
      <alignment horizontal="center" vertical="top" wrapText="1"/>
    </xf>
    <xf numFmtId="49" fontId="4" fillId="3" borderId="25" xfId="0" applyNumberFormat="1" applyFont="1" applyFill="1" applyBorder="1" applyAlignment="1">
      <alignment horizontal="center" vertical="top" wrapText="1"/>
    </xf>
    <xf numFmtId="0" fontId="0" fillId="15" borderId="9" xfId="0" applyFill="1" applyBorder="1" applyAlignment="1">
      <alignment horizontal="center" vertical="top" wrapText="1"/>
    </xf>
    <xf numFmtId="0" fontId="0" fillId="15" borderId="50" xfId="0" applyFill="1" applyBorder="1" applyAlignment="1">
      <alignment horizontal="center" vertical="top" wrapText="1"/>
    </xf>
    <xf numFmtId="49" fontId="0" fillId="15" borderId="9" xfId="0" applyNumberFormat="1" applyFill="1" applyBorder="1" applyAlignment="1">
      <alignment horizontal="center" vertical="top" wrapText="1"/>
    </xf>
    <xf numFmtId="49" fontId="0" fillId="15" borderId="50" xfId="0" applyNumberFormat="1" applyFill="1" applyBorder="1" applyAlignment="1">
      <alignment horizontal="center" vertical="top" wrapText="1"/>
    </xf>
    <xf numFmtId="49" fontId="0" fillId="15" borderId="9" xfId="0" applyNumberFormat="1" applyFill="1" applyBorder="1" applyAlignment="1">
      <alignment horizontal="center" vertical="center" wrapText="1"/>
    </xf>
    <xf numFmtId="49" fontId="0" fillId="15" borderId="97" xfId="0" applyNumberFormat="1" applyFill="1" applyBorder="1" applyAlignment="1">
      <alignment horizontal="center" vertical="center" wrapText="1"/>
    </xf>
    <xf numFmtId="0" fontId="1" fillId="0" borderId="19" xfId="0" applyFont="1" applyBorder="1" applyAlignment="1">
      <alignment horizontal="left" vertical="top" wrapText="1"/>
    </xf>
    <xf numFmtId="0" fontId="1" fillId="0" borderId="101" xfId="0" applyFont="1" applyBorder="1" applyAlignment="1">
      <alignment horizontal="left" vertical="top" wrapText="1"/>
    </xf>
    <xf numFmtId="0" fontId="1" fillId="0" borderId="102" xfId="0" applyFont="1" applyBorder="1" applyAlignment="1">
      <alignment horizontal="left" vertical="top" wrapText="1"/>
    </xf>
    <xf numFmtId="0" fontId="1" fillId="0" borderId="20" xfId="0" applyFont="1" applyBorder="1" applyAlignment="1">
      <alignment horizontal="left" vertical="top" wrapText="1"/>
    </xf>
    <xf numFmtId="0" fontId="1" fillId="0" borderId="103" xfId="0" applyFont="1" applyBorder="1" applyAlignment="1">
      <alignment horizontal="left" vertical="top" wrapText="1"/>
    </xf>
    <xf numFmtId="0" fontId="1" fillId="0" borderId="104" xfId="0" applyFont="1" applyBorder="1" applyAlignment="1">
      <alignment horizontal="left" vertical="top" wrapText="1"/>
    </xf>
    <xf numFmtId="0" fontId="1" fillId="0" borderId="128" xfId="0" applyFont="1" applyBorder="1" applyAlignment="1">
      <alignment horizontal="left" vertical="top" wrapText="1"/>
    </xf>
    <xf numFmtId="0" fontId="1" fillId="0" borderId="129" xfId="0" applyFont="1" applyBorder="1" applyAlignment="1">
      <alignment horizontal="left" vertical="top" wrapText="1"/>
    </xf>
    <xf numFmtId="0" fontId="1" fillId="0" borderId="130" xfId="0" applyFont="1" applyBorder="1" applyAlignment="1">
      <alignment horizontal="left" vertical="top" wrapText="1"/>
    </xf>
    <xf numFmtId="0" fontId="0" fillId="0" borderId="65" xfId="0" applyBorder="1" applyAlignment="1">
      <alignment horizontal="left" vertical="top" wrapText="1"/>
    </xf>
    <xf numFmtId="0" fontId="0" fillId="0" borderId="21" xfId="0" applyBorder="1" applyAlignment="1">
      <alignment horizontal="left" vertical="top" wrapText="1"/>
    </xf>
    <xf numFmtId="0" fontId="0" fillId="0" borderId="96" xfId="0" applyBorder="1" applyAlignment="1">
      <alignment horizontal="left" vertical="top" wrapText="1"/>
    </xf>
    <xf numFmtId="0" fontId="41" fillId="15" borderId="24" xfId="0" applyFont="1" applyFill="1" applyBorder="1" applyAlignment="1" applyProtection="1">
      <alignment horizontal="left" vertical="center"/>
      <protection locked="0"/>
    </xf>
    <xf numFmtId="0" fontId="2" fillId="15" borderId="106" xfId="0" applyFont="1" applyFill="1" applyBorder="1" applyAlignment="1">
      <alignment horizontal="center" vertical="center"/>
    </xf>
    <xf numFmtId="0" fontId="2" fillId="15" borderId="107" xfId="0" applyFont="1" applyFill="1" applyBorder="1" applyAlignment="1">
      <alignment horizontal="center" vertical="center"/>
    </xf>
    <xf numFmtId="0" fontId="2" fillId="15" borderId="108" xfId="0" applyFont="1" applyFill="1" applyBorder="1" applyAlignment="1">
      <alignment horizontal="center" vertical="center"/>
    </xf>
    <xf numFmtId="0" fontId="1" fillId="0" borderId="110" xfId="0" applyFont="1" applyBorder="1" applyAlignment="1" applyProtection="1">
      <alignment horizontal="left" vertical="center"/>
      <protection locked="0"/>
    </xf>
    <xf numFmtId="0" fontId="1" fillId="0" borderId="111" xfId="0" applyFont="1" applyBorder="1" applyAlignment="1" applyProtection="1">
      <alignment horizontal="left" vertical="center"/>
      <protection locked="0"/>
    </xf>
    <xf numFmtId="0" fontId="1" fillId="0" borderId="112" xfId="0" applyFont="1" applyBorder="1" applyAlignment="1" applyProtection="1">
      <alignment horizontal="left" vertical="center"/>
      <protection locked="0"/>
    </xf>
    <xf numFmtId="0" fontId="5" fillId="15" borderId="106" xfId="0" applyFont="1" applyFill="1" applyBorder="1" applyAlignment="1" applyProtection="1">
      <alignment horizontal="center" vertical="center"/>
      <protection hidden="1"/>
    </xf>
    <xf numFmtId="0" fontId="5" fillId="15" borderId="107" xfId="0" applyFont="1" applyFill="1" applyBorder="1" applyAlignment="1" applyProtection="1">
      <alignment horizontal="center" vertical="center"/>
      <protection hidden="1"/>
    </xf>
    <xf numFmtId="0" fontId="5" fillId="15" borderId="108" xfId="0" applyFont="1" applyFill="1" applyBorder="1" applyAlignment="1" applyProtection="1">
      <alignment horizontal="center" vertical="center"/>
      <protection hidden="1"/>
    </xf>
    <xf numFmtId="0" fontId="2" fillId="0" borderId="5"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15" borderId="5" xfId="0" applyFont="1" applyFill="1" applyBorder="1" applyAlignment="1">
      <alignment horizontal="center" vertical="center"/>
    </xf>
    <xf numFmtId="0" fontId="2" fillId="15" borderId="24" xfId="0" applyFont="1" applyFill="1" applyBorder="1" applyAlignment="1">
      <alignment horizontal="center" vertical="center"/>
    </xf>
    <xf numFmtId="0" fontId="2" fillId="15" borderId="25" xfId="0" applyFont="1" applyFill="1" applyBorder="1" applyAlignment="1">
      <alignment horizontal="center" vertical="center"/>
    </xf>
    <xf numFmtId="0" fontId="5" fillId="15" borderId="5" xfId="0" applyFont="1" applyFill="1" applyBorder="1" applyAlignment="1" applyProtection="1">
      <alignment horizontal="center" vertical="center"/>
      <protection hidden="1"/>
    </xf>
    <xf numFmtId="0" fontId="5" fillId="15" borderId="24" xfId="0" applyFont="1" applyFill="1" applyBorder="1" applyAlignment="1" applyProtection="1">
      <alignment horizontal="center" vertical="center"/>
      <protection hidden="1"/>
    </xf>
    <xf numFmtId="0" fontId="5" fillId="15" borderId="25" xfId="0" applyFont="1" applyFill="1" applyBorder="1" applyAlignment="1" applyProtection="1">
      <alignment horizontal="center" vertical="center"/>
      <protection hidden="1"/>
    </xf>
    <xf numFmtId="0" fontId="1" fillId="0" borderId="8" xfId="0" applyFont="1" applyBorder="1" applyAlignment="1" applyProtection="1">
      <alignment horizontal="left" vertical="center"/>
      <protection locked="0"/>
    </xf>
    <xf numFmtId="0" fontId="1" fillId="0" borderId="97" xfId="0" applyFont="1" applyBorder="1" applyAlignment="1" applyProtection="1">
      <alignment horizontal="left" vertical="center"/>
      <protection locked="0"/>
    </xf>
    <xf numFmtId="0" fontId="41" fillId="15" borderId="49" xfId="0" applyFont="1" applyFill="1" applyBorder="1" applyAlignment="1" applyProtection="1">
      <alignment horizontal="left" vertical="center"/>
      <protection locked="0"/>
    </xf>
    <xf numFmtId="0" fontId="2" fillId="0" borderId="6" xfId="0" applyFont="1" applyBorder="1" applyAlignment="1" applyProtection="1">
      <alignment horizontal="left" vertical="center"/>
      <protection locked="0"/>
    </xf>
    <xf numFmtId="0" fontId="2" fillId="0" borderId="24" xfId="0" applyFont="1" applyBorder="1" applyAlignment="1" applyProtection="1">
      <alignment horizontal="left" vertical="center"/>
      <protection locked="0"/>
    </xf>
    <xf numFmtId="0" fontId="2" fillId="0" borderId="49" xfId="0" applyFont="1" applyBorder="1" applyAlignment="1" applyProtection="1">
      <alignment horizontal="left" vertical="center"/>
      <protection locked="0"/>
    </xf>
    <xf numFmtId="0" fontId="2" fillId="15" borderId="18" xfId="0" applyFont="1" applyFill="1" applyBorder="1" applyAlignment="1">
      <alignment horizontal="center" vertical="center"/>
    </xf>
    <xf numFmtId="0" fontId="2" fillId="15" borderId="62" xfId="0" applyFont="1" applyFill="1" applyBorder="1" applyAlignment="1">
      <alignment horizontal="center" vertical="center"/>
    </xf>
    <xf numFmtId="0" fontId="2" fillId="15" borderId="114" xfId="0" applyFont="1" applyFill="1" applyBorder="1" applyAlignment="1">
      <alignment horizontal="center" vertical="center"/>
    </xf>
    <xf numFmtId="0" fontId="5" fillId="0" borderId="5" xfId="0" applyFont="1" applyBorder="1" applyAlignment="1" applyProtection="1">
      <alignment horizontal="center" vertical="center"/>
      <protection hidden="1"/>
    </xf>
    <xf numFmtId="0" fontId="5" fillId="0" borderId="24" xfId="0" applyFont="1" applyBorder="1" applyAlignment="1" applyProtection="1">
      <alignment horizontal="center" vertical="center"/>
      <protection hidden="1"/>
    </xf>
    <xf numFmtId="0" fontId="5" fillId="0" borderId="25" xfId="0" applyFont="1" applyBorder="1" applyAlignment="1" applyProtection="1">
      <alignment horizontal="center" vertical="center"/>
      <protection hidden="1"/>
    </xf>
    <xf numFmtId="0" fontId="0" fillId="0" borderId="9" xfId="0" applyBorder="1" applyAlignment="1">
      <alignment horizontal="center" vertical="top" wrapText="1"/>
    </xf>
    <xf numFmtId="0" fontId="0" fillId="0" borderId="50" xfId="0" applyBorder="1" applyAlignment="1">
      <alignment horizontal="center" vertical="top" wrapText="1"/>
    </xf>
    <xf numFmtId="49" fontId="0" fillId="0" borderId="9" xfId="0" applyNumberFormat="1" applyBorder="1" applyAlignment="1">
      <alignment horizontal="center" vertical="top" wrapText="1"/>
    </xf>
    <xf numFmtId="49" fontId="0" fillId="0" borderId="50" xfId="0" applyNumberFormat="1" applyBorder="1" applyAlignment="1">
      <alignment horizontal="center" vertical="top" wrapText="1"/>
    </xf>
    <xf numFmtId="0" fontId="0" fillId="0" borderId="113" xfId="0" applyBorder="1" applyAlignment="1" applyProtection="1">
      <alignment horizontal="left" vertical="top" wrapText="1"/>
      <protection locked="0"/>
    </xf>
    <xf numFmtId="0" fontId="0" fillId="0" borderId="58" xfId="0" applyBorder="1" applyAlignment="1" applyProtection="1">
      <alignment horizontal="left" vertical="top" wrapText="1"/>
      <protection locked="0"/>
    </xf>
    <xf numFmtId="0" fontId="0" fillId="0" borderId="105" xfId="0" applyBorder="1" applyAlignment="1" applyProtection="1">
      <alignment horizontal="left" vertical="top" wrapText="1"/>
      <protection locked="0"/>
    </xf>
    <xf numFmtId="0" fontId="4" fillId="3" borderId="62" xfId="0" applyFont="1" applyFill="1" applyBorder="1" applyAlignment="1">
      <alignment horizontal="center"/>
    </xf>
    <xf numFmtId="0" fontId="4" fillId="3" borderId="40" xfId="0" applyFont="1" applyFill="1" applyBorder="1" applyAlignment="1">
      <alignment horizontal="center"/>
    </xf>
    <xf numFmtId="0" fontId="4" fillId="3" borderId="18" xfId="0" applyFont="1" applyFill="1" applyBorder="1" applyAlignment="1">
      <alignment horizontal="center"/>
    </xf>
    <xf numFmtId="0" fontId="0" fillId="0" borderId="44" xfId="0" applyBorder="1" applyAlignment="1" applyProtection="1">
      <alignment horizontal="left" vertical="top" wrapText="1"/>
      <protection locked="0"/>
    </xf>
    <xf numFmtId="0" fontId="0" fillId="0" borderId="50" xfId="0" applyBorder="1" applyAlignment="1" applyProtection="1">
      <alignment horizontal="left" vertical="top" wrapText="1"/>
      <protection locked="0"/>
    </xf>
    <xf numFmtId="0" fontId="0" fillId="0" borderId="9" xfId="0" applyBorder="1" applyAlignment="1" applyProtection="1">
      <alignment wrapText="1"/>
      <protection locked="0"/>
    </xf>
    <xf numFmtId="0" fontId="0" fillId="0" borderId="44" xfId="0" applyBorder="1" applyAlignment="1" applyProtection="1">
      <alignment wrapText="1"/>
      <protection locked="0"/>
    </xf>
    <xf numFmtId="0" fontId="0" fillId="0" borderId="50" xfId="0" applyBorder="1" applyAlignment="1" applyProtection="1">
      <alignment wrapText="1"/>
      <protection locked="0"/>
    </xf>
    <xf numFmtId="0" fontId="0" fillId="0" borderId="9" xfId="0" applyBorder="1" applyAlignment="1" applyProtection="1">
      <alignment horizontal="left" vertical="top" wrapText="1"/>
      <protection locked="0"/>
    </xf>
    <xf numFmtId="3" fontId="46" fillId="3" borderId="15" xfId="0" applyNumberFormat="1" applyFont="1" applyFill="1" applyBorder="1" applyAlignment="1">
      <alignment horizontal="right" vertical="center"/>
    </xf>
    <xf numFmtId="3" fontId="46" fillId="3" borderId="120" xfId="0" applyNumberFormat="1" applyFont="1" applyFill="1" applyBorder="1" applyAlignment="1">
      <alignment horizontal="right" vertical="center"/>
    </xf>
    <xf numFmtId="3" fontId="46" fillId="3" borderId="13" xfId="0" applyNumberFormat="1" applyFont="1" applyFill="1" applyBorder="1" applyAlignment="1">
      <alignment vertical="center"/>
    </xf>
    <xf numFmtId="3" fontId="46" fillId="3" borderId="117" xfId="0" applyNumberFormat="1" applyFont="1" applyFill="1" applyBorder="1" applyAlignment="1">
      <alignment horizontal="right" vertical="center"/>
    </xf>
    <xf numFmtId="3" fontId="46" fillId="3" borderId="13" xfId="0" applyNumberFormat="1" applyFont="1" applyFill="1" applyBorder="1" applyAlignment="1">
      <alignment horizontal="right" vertical="center"/>
    </xf>
    <xf numFmtId="0" fontId="47" fillId="15" borderId="5" xfId="0" applyFont="1" applyFill="1" applyBorder="1" applyAlignment="1">
      <alignment vertical="center"/>
    </xf>
    <xf numFmtId="0" fontId="47" fillId="15" borderId="6" xfId="0" applyFont="1" applyFill="1" applyBorder="1" applyAlignment="1" applyProtection="1">
      <alignment horizontal="left" vertical="center"/>
      <protection locked="0"/>
    </xf>
    <xf numFmtId="0" fontId="1" fillId="0" borderId="141" xfId="0" applyFont="1" applyBorder="1" applyAlignment="1">
      <alignment vertical="center" wrapText="1"/>
    </xf>
    <xf numFmtId="0" fontId="2" fillId="3" borderId="80" xfId="0" applyFont="1" applyFill="1" applyBorder="1" applyAlignment="1">
      <alignment vertical="center"/>
    </xf>
    <xf numFmtId="0" fontId="1" fillId="0" borderId="61" xfId="0" applyFont="1" applyBorder="1" applyAlignment="1">
      <alignment horizontal="centerContinuous" vertical="center"/>
    </xf>
    <xf numFmtId="0" fontId="1" fillId="0" borderId="62" xfId="0" applyFont="1" applyBorder="1" applyAlignment="1">
      <alignment horizontal="centerContinuous" vertical="center"/>
    </xf>
    <xf numFmtId="0" fontId="1" fillId="0" borderId="40" xfId="0" applyFont="1" applyBorder="1" applyAlignment="1">
      <alignment horizontal="centerContinuous" vertical="center"/>
    </xf>
    <xf numFmtId="0" fontId="1" fillId="0" borderId="82" xfId="0" applyFont="1" applyBorder="1" applyAlignment="1">
      <alignment horizontal="centerContinuous" vertical="center"/>
    </xf>
    <xf numFmtId="0" fontId="1" fillId="0" borderId="83" xfId="0" applyFont="1" applyBorder="1" applyAlignment="1">
      <alignment horizontal="centerContinuous" vertical="center"/>
    </xf>
    <xf numFmtId="0" fontId="1" fillId="0" borderId="88" xfId="0" applyFont="1" applyBorder="1" applyAlignment="1">
      <alignment horizontal="centerContinuous" vertical="center"/>
    </xf>
    <xf numFmtId="0" fontId="2" fillId="3" borderId="81" xfId="0" applyFont="1" applyFill="1" applyBorder="1" applyAlignment="1">
      <alignment horizontal="centerContinuous" vertical="center"/>
    </xf>
    <xf numFmtId="0" fontId="2" fillId="3" borderId="76" xfId="0" applyFont="1" applyFill="1" applyBorder="1" applyAlignment="1">
      <alignment horizontal="centerContinuous" vertical="center"/>
    </xf>
    <xf numFmtId="0" fontId="2" fillId="3" borderId="77" xfId="0" applyFont="1" applyFill="1" applyBorder="1" applyAlignment="1">
      <alignment horizontal="centerContinuous" vertical="center"/>
    </xf>
    <xf numFmtId="0" fontId="1" fillId="14" borderId="137" xfId="0" applyFont="1" applyFill="1" applyBorder="1" applyAlignment="1">
      <alignment horizontal="centerContinuous" vertical="top"/>
    </xf>
    <xf numFmtId="0" fontId="1" fillId="14" borderId="138" xfId="0" applyFont="1" applyFill="1" applyBorder="1" applyAlignment="1">
      <alignment horizontal="centerContinuous" vertical="top"/>
    </xf>
    <xf numFmtId="166" fontId="2" fillId="3" borderId="18" xfId="0" applyNumberFormat="1" applyFont="1" applyFill="1" applyBorder="1" applyAlignment="1">
      <alignment horizontal="centerContinuous" vertical="center"/>
    </xf>
    <xf numFmtId="166" fontId="2" fillId="3" borderId="62" xfId="0" applyNumberFormat="1" applyFont="1" applyFill="1" applyBorder="1" applyAlignment="1">
      <alignment horizontal="centerContinuous" vertical="center"/>
    </xf>
    <xf numFmtId="166" fontId="2" fillId="3" borderId="72" xfId="0" applyNumberFormat="1" applyFont="1" applyFill="1" applyBorder="1" applyAlignment="1">
      <alignment horizontal="centerContinuous" vertical="center"/>
    </xf>
    <xf numFmtId="0" fontId="1" fillId="0" borderId="52" xfId="0" applyFont="1" applyBorder="1" applyAlignment="1" applyProtection="1">
      <alignment horizontal="center" vertical="center" wrapText="1"/>
      <protection locked="0"/>
    </xf>
    <xf numFmtId="0" fontId="10" fillId="14" borderId="139" xfId="0" applyFont="1" applyFill="1" applyBorder="1" applyAlignment="1">
      <alignment horizontal="center" vertical="top"/>
    </xf>
    <xf numFmtId="0" fontId="10" fillId="14" borderId="140" xfId="0" applyFont="1" applyFill="1" applyBorder="1" applyAlignment="1">
      <alignment horizontal="center" vertical="top"/>
    </xf>
    <xf numFmtId="0" fontId="2" fillId="3" borderId="68" xfId="0" applyFont="1" applyFill="1" applyBorder="1" applyAlignment="1">
      <alignment horizontal="centerContinuous" vertical="center"/>
    </xf>
    <xf numFmtId="0" fontId="2" fillId="3" borderId="36" xfId="0" applyFont="1" applyFill="1" applyBorder="1" applyAlignment="1">
      <alignment horizontal="centerContinuous" vertical="center"/>
    </xf>
    <xf numFmtId="0" fontId="2" fillId="3" borderId="69" xfId="0" applyFont="1" applyFill="1" applyBorder="1" applyAlignment="1">
      <alignment horizontal="centerContinuous" vertical="center"/>
    </xf>
    <xf numFmtId="0" fontId="2" fillId="14" borderId="66" xfId="0" applyFont="1" applyFill="1" applyBorder="1" applyAlignment="1">
      <alignment horizontal="centerContinuous" vertical="center"/>
    </xf>
    <xf numFmtId="0" fontId="2" fillId="14" borderId="4" xfId="0" applyFont="1" applyFill="1" applyBorder="1" applyAlignment="1">
      <alignment horizontal="centerContinuous" vertical="center"/>
    </xf>
    <xf numFmtId="0" fontId="2" fillId="14" borderId="67" xfId="0" applyFont="1" applyFill="1" applyBorder="1" applyAlignment="1">
      <alignment horizontal="centerContinuous" vertical="center"/>
    </xf>
    <xf numFmtId="0" fontId="2" fillId="3" borderId="48" xfId="0" applyFont="1" applyFill="1" applyBorder="1" applyAlignment="1">
      <alignment horizontal="centerContinuous" vertical="center"/>
    </xf>
    <xf numFmtId="0" fontId="2" fillId="3" borderId="24" xfId="0" applyFont="1" applyFill="1" applyBorder="1" applyAlignment="1">
      <alignment horizontal="centerContinuous" vertical="center"/>
    </xf>
    <xf numFmtId="0" fontId="2" fillId="3" borderId="49" xfId="0" applyFont="1" applyFill="1" applyBorder="1" applyAlignment="1">
      <alignment horizontal="centerContinuous" vertical="center"/>
    </xf>
    <xf numFmtId="0" fontId="2" fillId="3" borderId="6" xfId="0" applyFont="1" applyFill="1" applyBorder="1" applyAlignment="1">
      <alignment horizontal="centerContinuous" vertical="center"/>
    </xf>
    <xf numFmtId="0" fontId="2" fillId="3" borderId="55" xfId="0" applyFont="1" applyFill="1" applyBorder="1" applyAlignment="1">
      <alignment horizontal="centerContinuous" vertical="center"/>
    </xf>
    <xf numFmtId="0" fontId="2" fillId="3" borderId="46" xfId="0" applyFont="1" applyFill="1" applyBorder="1" applyAlignment="1">
      <alignment horizontal="centerContinuous" vertical="center"/>
    </xf>
    <xf numFmtId="0" fontId="2" fillId="3" borderId="28" xfId="0" applyFont="1" applyFill="1" applyBorder="1" applyAlignment="1">
      <alignment horizontal="centerContinuous" vertical="center"/>
    </xf>
    <xf numFmtId="0" fontId="1" fillId="0" borderId="54" xfId="0" applyFont="1" applyBorder="1" applyAlignment="1">
      <alignment horizontal="centerContinuous" vertical="center" wrapText="1"/>
    </xf>
    <xf numFmtId="0" fontId="1" fillId="0" borderId="27" xfId="0" applyFont="1" applyBorder="1" applyAlignment="1">
      <alignment horizontal="centerContinuous" vertical="center" wrapText="1"/>
    </xf>
    <xf numFmtId="0" fontId="1" fillId="14" borderId="55" xfId="0" applyFont="1" applyFill="1" applyBorder="1" applyAlignment="1">
      <alignment horizontal="center" vertical="center"/>
    </xf>
    <xf numFmtId="0" fontId="4" fillId="3" borderId="22" xfId="0" applyFont="1" applyFill="1" applyBorder="1" applyAlignment="1">
      <alignment horizontal="centerContinuous" vertical="center"/>
    </xf>
    <xf numFmtId="0" fontId="4" fillId="3" borderId="4" xfId="0" applyFont="1" applyFill="1" applyBorder="1" applyAlignment="1">
      <alignment horizontal="centerContinuous" vertical="center"/>
    </xf>
    <xf numFmtId="0" fontId="4" fillId="3" borderId="23" xfId="0" applyFont="1" applyFill="1" applyBorder="1" applyAlignment="1">
      <alignment horizontal="centerContinuous" vertical="center"/>
    </xf>
    <xf numFmtId="0" fontId="1" fillId="0" borderId="99" xfId="0" applyFont="1" applyBorder="1" applyAlignment="1" applyProtection="1">
      <alignment horizontal="left" vertical="top" wrapText="1"/>
      <protection locked="0"/>
    </xf>
    <xf numFmtId="0" fontId="1" fillId="0" borderId="92" xfId="0" applyFont="1" applyBorder="1" applyAlignment="1" applyProtection="1">
      <alignment horizontal="left" vertical="top" wrapText="1"/>
      <protection locked="0"/>
    </xf>
    <xf numFmtId="0" fontId="1" fillId="0" borderId="0" xfId="0" applyFont="1" applyBorder="1" applyAlignment="1" applyProtection="1">
      <alignment horizontal="left" vertical="top" wrapText="1"/>
      <protection locked="0"/>
    </xf>
    <xf numFmtId="0" fontId="4" fillId="3" borderId="6" xfId="0" applyFont="1" applyFill="1" applyBorder="1" applyAlignment="1">
      <alignment horizontal="centerContinuous" vertical="top" wrapText="1"/>
    </xf>
    <xf numFmtId="0" fontId="4" fillId="3" borderId="49" xfId="0" applyFont="1" applyFill="1" applyBorder="1" applyAlignment="1">
      <alignment horizontal="centerContinuous" vertical="top" wrapText="1"/>
    </xf>
    <xf numFmtId="0" fontId="4" fillId="0" borderId="36" xfId="0" applyFont="1" applyBorder="1" applyAlignment="1">
      <alignment horizontal="centerContinuous" vertical="center"/>
    </xf>
    <xf numFmtId="0" fontId="5" fillId="15" borderId="109" xfId="0" applyFont="1" applyFill="1" applyBorder="1" applyAlignment="1">
      <alignment horizontal="centerContinuous" vertical="center"/>
    </xf>
    <xf numFmtId="0" fontId="5" fillId="15" borderId="62" xfId="0" applyFont="1" applyFill="1" applyBorder="1" applyAlignment="1">
      <alignment horizontal="centerContinuous" vertical="center"/>
    </xf>
    <xf numFmtId="0" fontId="48" fillId="15" borderId="109" xfId="0" applyFont="1" applyFill="1" applyBorder="1" applyAlignment="1">
      <alignment horizontal="centerContinuous" vertical="center"/>
    </xf>
    <xf numFmtId="0" fontId="43" fillId="15" borderId="62" xfId="0" applyFont="1" applyFill="1" applyBorder="1" applyAlignment="1">
      <alignment horizontal="centerContinuous" vertical="center"/>
    </xf>
    <xf numFmtId="0" fontId="5" fillId="15" borderId="114" xfId="0" applyFont="1" applyFill="1" applyBorder="1" applyAlignment="1">
      <alignment horizontal="centerContinuous" vertical="center"/>
    </xf>
    <xf numFmtId="0" fontId="47" fillId="15" borderId="6" xfId="0" applyFont="1" applyFill="1" applyBorder="1" applyAlignment="1" applyProtection="1">
      <alignment horizontal="left" vertical="center"/>
      <protection locked="0"/>
    </xf>
    <xf numFmtId="0" fontId="47" fillId="15" borderId="24" xfId="0" applyFont="1" applyFill="1" applyBorder="1" applyAlignment="1" applyProtection="1">
      <alignment horizontal="left" vertical="center"/>
      <protection locked="0"/>
    </xf>
    <xf numFmtId="0" fontId="48" fillId="15" borderId="62" xfId="0" applyFont="1" applyFill="1" applyBorder="1" applyAlignment="1">
      <alignment horizontal="centerContinuous" vertical="center"/>
    </xf>
    <xf numFmtId="0" fontId="2" fillId="2" borderId="99" xfId="0" applyFont="1" applyFill="1" applyBorder="1" applyAlignment="1" applyProtection="1">
      <alignment horizontal="centerContinuous"/>
      <protection hidden="1"/>
    </xf>
    <xf numFmtId="0" fontId="2" fillId="2" borderId="36" xfId="0" applyFont="1" applyFill="1" applyBorder="1" applyAlignment="1" applyProtection="1">
      <alignment horizontal="centerContinuous"/>
      <protection hidden="1"/>
    </xf>
    <xf numFmtId="0" fontId="2" fillId="2" borderId="92" xfId="0" applyFont="1" applyFill="1" applyBorder="1" applyAlignment="1" applyProtection="1">
      <alignment horizontal="centerContinuous"/>
      <protection hidden="1"/>
    </xf>
    <xf numFmtId="0" fontId="2" fillId="2" borderId="81" xfId="0" applyFont="1" applyFill="1" applyBorder="1" applyAlignment="1" applyProtection="1">
      <alignment horizontal="centerContinuous"/>
      <protection hidden="1"/>
    </xf>
    <xf numFmtId="0" fontId="2" fillId="2" borderId="76" xfId="0" applyFont="1" applyFill="1" applyBorder="1" applyAlignment="1" applyProtection="1">
      <alignment horizontal="centerContinuous"/>
      <protection hidden="1"/>
    </xf>
    <xf numFmtId="0" fontId="2" fillId="2" borderId="100" xfId="0" applyFont="1" applyFill="1" applyBorder="1" applyAlignment="1" applyProtection="1">
      <alignment horizontal="centerContinuous"/>
      <protection hidden="1"/>
    </xf>
    <xf numFmtId="0" fontId="4" fillId="15" borderId="36" xfId="0" applyFont="1" applyFill="1" applyBorder="1" applyAlignment="1" applyProtection="1">
      <alignment horizontal="centerContinuous" vertical="center"/>
      <protection hidden="1"/>
    </xf>
    <xf numFmtId="0" fontId="2" fillId="2" borderId="91" xfId="0" applyFont="1" applyFill="1" applyBorder="1" applyAlignment="1" applyProtection="1">
      <alignment horizontal="centerContinuous" vertical="center"/>
      <protection hidden="1"/>
    </xf>
    <xf numFmtId="0" fontId="2" fillId="2" borderId="36" xfId="0" applyFont="1" applyFill="1" applyBorder="1" applyAlignment="1" applyProtection="1">
      <alignment horizontal="centerContinuous" vertical="center"/>
      <protection hidden="1"/>
    </xf>
    <xf numFmtId="0" fontId="2" fillId="2" borderId="98" xfId="0" applyFont="1" applyFill="1" applyBorder="1" applyAlignment="1" applyProtection="1">
      <alignment horizontal="centerContinuous" vertical="center"/>
      <protection hidden="1"/>
    </xf>
    <xf numFmtId="0" fontId="6" fillId="0" borderId="91" xfId="0" applyFont="1" applyBorder="1" applyAlignment="1" applyProtection="1">
      <alignment horizontal="centerContinuous"/>
      <protection locked="0"/>
    </xf>
    <xf numFmtId="0" fontId="6" fillId="0" borderId="36" xfId="0" applyFont="1" applyBorder="1" applyAlignment="1" applyProtection="1">
      <alignment horizontal="centerContinuous"/>
      <protection locked="0"/>
    </xf>
    <xf numFmtId="0" fontId="6" fillId="0" borderId="92" xfId="0" applyFont="1" applyBorder="1" applyAlignment="1" applyProtection="1">
      <alignment horizontal="centerContinuous"/>
      <protection locked="0"/>
    </xf>
    <xf numFmtId="0" fontId="0" fillId="0" borderId="109" xfId="0" applyBorder="1" applyAlignment="1">
      <alignment horizontal="centerContinuous" wrapText="1"/>
    </xf>
    <xf numFmtId="0" fontId="0" fillId="0" borderId="62" xfId="0" applyBorder="1" applyAlignment="1">
      <alignment horizontal="centerContinuous" wrapText="1"/>
    </xf>
    <xf numFmtId="0" fontId="0" fillId="0" borderId="114" xfId="0" applyBorder="1" applyAlignment="1">
      <alignment horizontal="centerContinuous" wrapText="1"/>
    </xf>
    <xf numFmtId="0" fontId="4" fillId="0" borderId="0" xfId="0" applyFont="1" applyAlignment="1">
      <alignment horizontal="centerContinuous" vertical="top" wrapText="1"/>
    </xf>
    <xf numFmtId="0" fontId="0" fillId="0" borderId="0" xfId="0" applyAlignment="1">
      <alignment horizontal="centerContinuous" vertical="top" wrapText="1"/>
    </xf>
    <xf numFmtId="0" fontId="4" fillId="3" borderId="109" xfId="0" applyFont="1" applyFill="1" applyBorder="1" applyAlignment="1">
      <alignment horizontal="centerContinuous"/>
    </xf>
    <xf numFmtId="0" fontId="4" fillId="3" borderId="62" xfId="0" applyFont="1" applyFill="1" applyBorder="1" applyAlignment="1">
      <alignment horizontal="centerContinuous"/>
    </xf>
    <xf numFmtId="0" fontId="4" fillId="3" borderId="40" xfId="0" applyFont="1" applyFill="1" applyBorder="1" applyAlignment="1">
      <alignment horizontal="centerContinuous"/>
    </xf>
    <xf numFmtId="0" fontId="4" fillId="3" borderId="5" xfId="0" applyFont="1" applyFill="1" applyBorder="1" applyAlignment="1">
      <alignment horizontal="centerContinuous"/>
    </xf>
    <xf numFmtId="0" fontId="4" fillId="3" borderId="24" xfId="0" applyFont="1" applyFill="1" applyBorder="1" applyAlignment="1">
      <alignment horizontal="centerContinuous"/>
    </xf>
    <xf numFmtId="0" fontId="4" fillId="3" borderId="25" xfId="0" applyFont="1" applyFill="1" applyBorder="1" applyAlignment="1">
      <alignment horizontal="centerContinuous"/>
    </xf>
    <xf numFmtId="0" fontId="0" fillId="0" borderId="4" xfId="0" applyBorder="1" applyAlignment="1">
      <alignment horizontal="centerContinuous"/>
    </xf>
    <xf numFmtId="0" fontId="4" fillId="0" borderId="4" xfId="0" applyFont="1" applyBorder="1" applyAlignment="1">
      <alignment horizontal="centerContinuous" vertical="top" wrapText="1"/>
    </xf>
    <xf numFmtId="0" fontId="8" fillId="0" borderId="4" xfId="0" applyFont="1" applyBorder="1" applyAlignment="1">
      <alignment horizontal="centerContinuous" vertical="top" wrapText="1"/>
    </xf>
    <xf numFmtId="0" fontId="4" fillId="3" borderId="5" xfId="0" applyFont="1" applyFill="1" applyBorder="1" applyAlignment="1">
      <alignment horizontal="center"/>
    </xf>
    <xf numFmtId="0" fontId="4" fillId="3" borderId="24" xfId="0" applyFont="1" applyFill="1" applyBorder="1" applyAlignment="1">
      <alignment horizontal="center"/>
    </xf>
    <xf numFmtId="0" fontId="4" fillId="3" borderId="25" xfId="0" applyFont="1" applyFill="1" applyBorder="1" applyAlignment="1">
      <alignment horizontal="center"/>
    </xf>
    <xf numFmtId="0" fontId="4" fillId="3" borderId="5" xfId="0" applyFont="1" applyFill="1" applyBorder="1" applyAlignment="1">
      <alignment horizontal="center" wrapText="1"/>
    </xf>
    <xf numFmtId="0" fontId="4" fillId="3" borderId="24" xfId="0" applyFont="1" applyFill="1" applyBorder="1" applyAlignment="1">
      <alignment horizontal="center" wrapText="1"/>
    </xf>
    <xf numFmtId="0" fontId="4" fillId="3" borderId="25" xfId="0" applyFont="1" applyFill="1" applyBorder="1" applyAlignment="1">
      <alignment horizontal="center" wrapText="1"/>
    </xf>
    <xf numFmtId="0" fontId="4" fillId="3" borderId="5" xfId="0" applyFont="1" applyFill="1" applyBorder="1" applyAlignment="1">
      <alignment horizontal="center" vertical="top" wrapText="1"/>
    </xf>
    <xf numFmtId="0" fontId="4" fillId="3" borderId="24" xfId="0" applyFont="1" applyFill="1" applyBorder="1" applyAlignment="1">
      <alignment horizontal="center" vertical="top" wrapText="1"/>
    </xf>
    <xf numFmtId="0" fontId="4" fillId="3" borderId="25" xfId="0" applyFont="1" applyFill="1" applyBorder="1" applyAlignment="1">
      <alignment horizontal="center" vertical="top"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56D99-8FC4-445B-BEFA-1667C9ABFC85}">
  <sheetPr>
    <pageSetUpPr fitToPage="1"/>
  </sheetPr>
  <dimension ref="A1:BJ64"/>
  <sheetViews>
    <sheetView showGridLines="0" zoomScaleNormal="100" workbookViewId="0">
      <selection activeCell="A3" sqref="A3"/>
    </sheetView>
  </sheetViews>
  <sheetFormatPr defaultColWidth="9.140625" defaultRowHeight="11.25" customHeight="1" x14ac:dyDescent="0.2"/>
  <cols>
    <col min="1" max="22" width="3.7109375" style="1" bestFit="1" customWidth="1"/>
    <col min="23" max="23" width="3.7109375" style="1" customWidth="1"/>
    <col min="24" max="24" width="3.7109375" style="1" bestFit="1" customWidth="1"/>
    <col min="25" max="25" width="4.140625" style="1" customWidth="1"/>
    <col min="26" max="26" width="2.28515625" style="1" hidden="1" customWidth="1"/>
    <col min="27" max="27" width="3.7109375" style="1" hidden="1" customWidth="1"/>
    <col min="28" max="29" width="9.140625" style="1" hidden="1" customWidth="1"/>
    <col min="30" max="30" width="6.5703125" style="1" hidden="1" customWidth="1"/>
    <col min="31" max="31" width="3.7109375" style="1" hidden="1" customWidth="1"/>
    <col min="32" max="32" width="7.5703125" style="1" hidden="1" customWidth="1"/>
    <col min="33" max="34" width="9.140625" style="1" hidden="1" customWidth="1"/>
    <col min="35" max="35" width="15.42578125" style="1" hidden="1" customWidth="1"/>
    <col min="36" max="36" width="10.85546875" style="1" hidden="1" customWidth="1"/>
    <col min="37" max="37" width="9.140625" style="1" hidden="1" customWidth="1"/>
    <col min="38" max="38" width="11.140625" style="1" hidden="1" customWidth="1"/>
    <col min="39" max="39" width="9.140625" style="1" hidden="1" customWidth="1"/>
    <col min="40" max="40" width="9.140625" hidden="1" customWidth="1"/>
    <col min="41" max="42" width="29.140625" style="1" hidden="1" customWidth="1"/>
    <col min="43" max="43" width="32.7109375" style="1" hidden="1" customWidth="1"/>
    <col min="44" max="44" width="35.28515625" style="1" hidden="1" customWidth="1"/>
    <col min="45" max="45" width="6.5703125" hidden="1" customWidth="1"/>
    <col min="46" max="46" width="9.140625" hidden="1" customWidth="1"/>
    <col min="47" max="47" width="13.28515625" style="1" hidden="1" customWidth="1"/>
    <col min="48" max="48" width="10.7109375" style="1" hidden="1" customWidth="1"/>
    <col min="49" max="49" width="33.85546875" style="1" hidden="1" customWidth="1"/>
    <col min="50" max="50" width="40.28515625" style="1" hidden="1" customWidth="1"/>
    <col min="51" max="51" width="20.5703125" style="1" hidden="1" customWidth="1"/>
    <col min="52" max="52" width="32.5703125" style="1" hidden="1" customWidth="1"/>
    <col min="53" max="53" width="28" style="1" hidden="1" customWidth="1"/>
    <col min="54" max="54" width="26.42578125" style="1" hidden="1" customWidth="1"/>
    <col min="55" max="55" width="24.5703125" style="1" hidden="1" customWidth="1"/>
    <col min="56" max="56" width="22.140625" style="1" hidden="1" customWidth="1"/>
    <col min="57" max="57" width="24.85546875" style="1" hidden="1" customWidth="1"/>
    <col min="58" max="58" width="41.7109375" style="1" hidden="1" customWidth="1"/>
    <col min="59" max="59" width="9.140625" style="1" hidden="1" customWidth="1"/>
    <col min="60" max="60" width="9.140625" style="1" customWidth="1"/>
    <col min="61" max="16384" width="9.140625" style="1"/>
  </cols>
  <sheetData>
    <row r="1" spans="1:59" ht="11.25" customHeight="1" x14ac:dyDescent="0.25">
      <c r="A1" s="340" t="s">
        <v>0</v>
      </c>
      <c r="B1" s="340"/>
      <c r="C1" s="340"/>
      <c r="D1" s="340"/>
      <c r="E1" s="340"/>
      <c r="F1" s="340"/>
      <c r="G1" s="340"/>
      <c r="H1" s="340"/>
      <c r="I1" s="340"/>
      <c r="J1" s="340"/>
      <c r="K1" s="340"/>
      <c r="L1" s="340"/>
      <c r="M1" s="340"/>
      <c r="N1" s="340"/>
      <c r="O1" s="340"/>
      <c r="P1" s="340"/>
      <c r="Q1" s="340"/>
      <c r="R1" s="340"/>
      <c r="S1" s="340"/>
      <c r="T1" s="340"/>
      <c r="U1" s="340"/>
      <c r="V1" s="340"/>
      <c r="W1" s="340"/>
      <c r="X1" s="340"/>
      <c r="AG1" s="3" t="s">
        <v>1</v>
      </c>
      <c r="AH1" s="4" t="s">
        <v>2</v>
      </c>
      <c r="AI1" s="4" t="s">
        <v>3</v>
      </c>
      <c r="AJ1" s="3" t="s">
        <v>4</v>
      </c>
      <c r="AK1" s="3" t="s">
        <v>5</v>
      </c>
      <c r="AL1" s="3" t="s">
        <v>6</v>
      </c>
      <c r="AP1" s="5" t="s">
        <v>7</v>
      </c>
      <c r="AQ1" s="197" t="s">
        <v>488</v>
      </c>
      <c r="AR1" s="6" t="s">
        <v>9</v>
      </c>
      <c r="AS1" s="99" t="s">
        <v>8</v>
      </c>
      <c r="AT1" s="124" t="s">
        <v>8</v>
      </c>
      <c r="AU1" s="129" t="s">
        <v>474</v>
      </c>
      <c r="AV1" s="123" t="s">
        <v>469</v>
      </c>
      <c r="AX1" s="145" t="s">
        <v>468</v>
      </c>
      <c r="AY1" s="140" t="s">
        <v>456</v>
      </c>
      <c r="AZ1" s="140" t="s">
        <v>462</v>
      </c>
      <c r="BA1" s="140" t="s">
        <v>472</v>
      </c>
      <c r="BB1" s="140" t="s">
        <v>463</v>
      </c>
      <c r="BC1" s="140" t="s">
        <v>464</v>
      </c>
      <c r="BD1" s="141" t="s">
        <v>465</v>
      </c>
      <c r="BE1" s="140" t="s">
        <v>402</v>
      </c>
      <c r="BF1" s="141" t="s">
        <v>466</v>
      </c>
      <c r="BG1" s="165" t="s">
        <v>7</v>
      </c>
    </row>
    <row r="2" spans="1:59" ht="11.25" customHeight="1" x14ac:dyDescent="0.25">
      <c r="A2" s="341" t="s">
        <v>10</v>
      </c>
      <c r="B2" s="341"/>
      <c r="C2" s="341"/>
      <c r="D2" s="341"/>
      <c r="E2" s="341"/>
      <c r="F2" s="341"/>
      <c r="G2" s="341"/>
      <c r="H2" s="341"/>
      <c r="I2" s="341"/>
      <c r="J2" s="341"/>
      <c r="K2" s="341"/>
      <c r="L2" s="341"/>
      <c r="M2" s="341"/>
      <c r="N2" s="341"/>
      <c r="O2" s="341"/>
      <c r="P2" s="341"/>
      <c r="Q2" s="341"/>
      <c r="R2" s="341"/>
      <c r="S2" s="341"/>
      <c r="T2" s="341"/>
      <c r="U2" s="341"/>
      <c r="V2" s="341"/>
      <c r="W2" s="341"/>
      <c r="X2" s="341"/>
      <c r="AG2" s="76"/>
      <c r="AH2" s="74"/>
      <c r="AI2" s="76"/>
      <c r="AJ2" s="74"/>
      <c r="AK2" s="85" t="s">
        <v>11</v>
      </c>
      <c r="AL2" s="86"/>
      <c r="AP2" s="86"/>
      <c r="AR2" s="86"/>
      <c r="AT2" s="130" t="s">
        <v>442</v>
      </c>
      <c r="AU2" s="127" t="s">
        <v>22</v>
      </c>
      <c r="AV2" s="108" t="s">
        <v>85</v>
      </c>
      <c r="AW2" s="142" t="s">
        <v>470</v>
      </c>
      <c r="AX2" s="115" t="s">
        <v>458</v>
      </c>
      <c r="AY2" s="121" t="s">
        <v>493</v>
      </c>
      <c r="AZ2" s="147" t="s">
        <v>459</v>
      </c>
      <c r="BA2" s="151" t="s">
        <v>436</v>
      </c>
      <c r="BB2" s="153" t="s">
        <v>416</v>
      </c>
      <c r="BC2" s="157" t="s">
        <v>64</v>
      </c>
      <c r="BD2" s="153" t="s">
        <v>134</v>
      </c>
      <c r="BE2" s="159" t="s">
        <v>131</v>
      </c>
      <c r="BF2" s="162" t="s">
        <v>441</v>
      </c>
      <c r="BG2" s="165"/>
    </row>
    <row r="3" spans="1:59" ht="12" customHeight="1" thickBot="1" x14ac:dyDescent="0.3">
      <c r="A3" s="233" t="s">
        <v>610</v>
      </c>
      <c r="B3" s="234"/>
      <c r="C3" s="234"/>
      <c r="D3" s="234"/>
      <c r="E3" s="234"/>
      <c r="F3" s="234"/>
      <c r="G3" s="234"/>
      <c r="H3" s="234"/>
      <c r="I3" s="234"/>
      <c r="J3" s="234"/>
      <c r="K3" s="234"/>
      <c r="L3" s="234"/>
      <c r="M3" s="234"/>
      <c r="N3" s="234"/>
      <c r="O3" s="234"/>
      <c r="P3" s="234"/>
      <c r="Q3" s="234"/>
      <c r="R3" s="234"/>
      <c r="S3" s="234"/>
      <c r="T3" s="342"/>
      <c r="U3" s="342"/>
      <c r="V3" s="342"/>
      <c r="W3" s="342"/>
      <c r="X3" s="342"/>
      <c r="AG3" s="77" t="s">
        <v>13</v>
      </c>
      <c r="AH3" s="80" t="s">
        <v>14</v>
      </c>
      <c r="AI3" s="77" t="s">
        <v>15</v>
      </c>
      <c r="AJ3" s="80" t="s">
        <v>16</v>
      </c>
      <c r="AK3" s="75" t="s">
        <v>17</v>
      </c>
      <c r="AL3" s="80" t="s">
        <v>18</v>
      </c>
      <c r="AO3" s="91" t="s">
        <v>395</v>
      </c>
      <c r="AP3" s="91" t="s">
        <v>395</v>
      </c>
      <c r="AQ3" t="s">
        <v>489</v>
      </c>
      <c r="AR3" s="167" t="s">
        <v>88</v>
      </c>
      <c r="AS3" s="136" t="s">
        <v>454</v>
      </c>
      <c r="AT3" s="132" t="s">
        <v>454</v>
      </c>
      <c r="AU3" s="107" t="s">
        <v>89</v>
      </c>
      <c r="AV3" s="80" t="s">
        <v>31</v>
      </c>
      <c r="AW3" s="77" t="s">
        <v>471</v>
      </c>
      <c r="AX3" s="115" t="s">
        <v>94</v>
      </c>
      <c r="AY3" s="68"/>
      <c r="AZ3" s="148" t="s">
        <v>405</v>
      </c>
      <c r="BA3" s="116" t="s">
        <v>437</v>
      </c>
      <c r="BB3" s="154" t="s">
        <v>417</v>
      </c>
      <c r="BC3" s="117" t="s">
        <v>116</v>
      </c>
      <c r="BD3" s="118" t="s">
        <v>139</v>
      </c>
      <c r="BE3" s="160" t="s">
        <v>429</v>
      </c>
      <c r="BF3" s="163" t="s">
        <v>443</v>
      </c>
      <c r="BG3" s="165"/>
    </row>
    <row r="4" spans="1:59" s="9" customFormat="1" ht="12" customHeight="1" x14ac:dyDescent="0.25">
      <c r="A4" s="246" t="s">
        <v>549</v>
      </c>
      <c r="B4" s="12"/>
      <c r="C4" s="12"/>
      <c r="D4" s="12"/>
      <c r="E4" s="12"/>
      <c r="F4" s="12"/>
      <c r="G4" s="12"/>
      <c r="H4" s="12"/>
      <c r="I4" s="12"/>
      <c r="J4" s="12"/>
      <c r="K4" s="12"/>
      <c r="L4" s="12"/>
      <c r="M4" s="12"/>
      <c r="N4" s="12"/>
      <c r="O4" s="12"/>
      <c r="P4" s="12"/>
      <c r="Q4" s="12"/>
      <c r="R4" s="245"/>
      <c r="S4" s="245"/>
      <c r="T4" s="245"/>
      <c r="U4" s="245"/>
      <c r="V4" s="245"/>
      <c r="W4" s="245"/>
      <c r="X4" s="245"/>
      <c r="AG4" s="1"/>
      <c r="AI4" s="1"/>
      <c r="AJ4" s="4"/>
      <c r="AK4" s="1"/>
      <c r="AL4" s="1"/>
      <c r="AO4" s="97"/>
      <c r="AR4" s="173"/>
      <c r="AS4" s="131"/>
    </row>
    <row r="5" spans="1:59" s="9" customFormat="1" ht="13.5" customHeight="1" x14ac:dyDescent="0.25">
      <c r="A5" s="1" t="s">
        <v>548</v>
      </c>
      <c r="B5" s="10"/>
      <c r="C5" s="10"/>
      <c r="D5" s="10"/>
      <c r="E5" s="232"/>
      <c r="F5" s="232"/>
      <c r="G5" s="232"/>
      <c r="H5" s="232"/>
      <c r="I5" s="232"/>
      <c r="J5" s="232"/>
      <c r="K5" s="232"/>
      <c r="L5" s="232"/>
      <c r="M5" s="232"/>
      <c r="N5" s="232"/>
      <c r="O5" s="232"/>
      <c r="P5" s="232"/>
      <c r="Q5" s="232"/>
      <c r="R5" s="232"/>
      <c r="S5" s="232"/>
      <c r="T5" s="232"/>
      <c r="U5" s="232"/>
      <c r="V5" s="232"/>
      <c r="W5" s="232"/>
      <c r="X5" s="232"/>
      <c r="AG5" s="1"/>
      <c r="AI5" s="1"/>
      <c r="AJ5" s="1"/>
      <c r="AK5" s="1"/>
      <c r="AL5" s="1"/>
      <c r="AO5" s="100"/>
      <c r="AR5" s="173"/>
      <c r="AS5" s="131"/>
    </row>
    <row r="6" spans="1:59" s="9" customFormat="1" ht="12" customHeight="1" x14ac:dyDescent="0.25">
      <c r="A6" s="1" t="s">
        <v>550</v>
      </c>
      <c r="B6" s="10"/>
      <c r="C6" s="10"/>
      <c r="D6" s="10"/>
      <c r="E6" s="232"/>
      <c r="F6" s="232"/>
      <c r="G6" s="232"/>
      <c r="H6" s="232"/>
      <c r="I6" s="232"/>
      <c r="J6" s="232"/>
      <c r="K6" s="232"/>
      <c r="L6" s="232"/>
      <c r="M6" s="232"/>
      <c r="N6" s="232"/>
      <c r="O6" s="232"/>
      <c r="P6" s="232"/>
      <c r="Q6" s="232"/>
      <c r="R6" s="232"/>
      <c r="S6" s="232"/>
      <c r="T6" s="232"/>
      <c r="U6" s="232"/>
      <c r="V6" s="232"/>
      <c r="W6" s="232"/>
      <c r="X6" s="232"/>
      <c r="AG6" s="1"/>
      <c r="AI6" s="1"/>
      <c r="AJ6" s="1"/>
      <c r="AK6" s="1"/>
      <c r="AL6" s="1"/>
      <c r="AO6" s="100"/>
      <c r="AR6" s="173"/>
      <c r="AS6" s="131"/>
    </row>
    <row r="7" spans="1:59" s="9" customFormat="1" ht="12" customHeight="1" x14ac:dyDescent="0.25">
      <c r="A7" s="1" t="s">
        <v>551</v>
      </c>
      <c r="B7" s="10"/>
      <c r="C7" s="10"/>
      <c r="D7" s="10"/>
      <c r="E7" s="232"/>
      <c r="F7" s="232"/>
      <c r="G7" s="232"/>
      <c r="H7" s="232"/>
      <c r="I7" s="232"/>
      <c r="J7" s="232"/>
      <c r="K7" s="232"/>
      <c r="L7" s="232"/>
      <c r="M7" s="232"/>
      <c r="N7" s="232"/>
      <c r="O7" s="232"/>
      <c r="P7" s="232"/>
      <c r="Q7" s="232"/>
      <c r="R7" s="232"/>
      <c r="S7" s="232"/>
      <c r="T7" s="232"/>
      <c r="U7" s="232"/>
      <c r="V7" s="232"/>
      <c r="W7" s="232"/>
      <c r="X7" s="232"/>
      <c r="AG7" s="1"/>
      <c r="AI7" s="1"/>
      <c r="AJ7" s="1"/>
      <c r="AK7" s="1"/>
      <c r="AL7" s="1"/>
      <c r="AO7" s="100"/>
      <c r="AR7" s="173"/>
      <c r="AS7" s="131"/>
    </row>
    <row r="8" spans="1:59" s="9" customFormat="1" ht="13.5" customHeight="1" x14ac:dyDescent="0.25">
      <c r="A8" s="1" t="s">
        <v>552</v>
      </c>
      <c r="B8" s="10"/>
      <c r="C8" s="10"/>
      <c r="D8" s="10"/>
      <c r="E8" s="232"/>
      <c r="F8" s="232"/>
      <c r="G8" s="232"/>
      <c r="H8" s="232"/>
      <c r="I8" s="232"/>
      <c r="J8" s="232"/>
      <c r="K8" s="232"/>
      <c r="L8" s="232"/>
      <c r="M8" s="232"/>
      <c r="N8" s="232"/>
      <c r="O8" s="232"/>
      <c r="P8" s="232"/>
      <c r="Q8" s="232"/>
      <c r="R8" s="232"/>
      <c r="S8" s="232"/>
      <c r="T8" s="232"/>
      <c r="U8" s="232"/>
      <c r="V8" s="232"/>
      <c r="W8" s="232"/>
      <c r="X8" s="232"/>
      <c r="AG8" s="1"/>
      <c r="AI8" s="1"/>
      <c r="AJ8" s="1"/>
      <c r="AK8" s="1"/>
      <c r="AL8" s="1"/>
      <c r="AO8" s="100"/>
      <c r="AR8" s="173"/>
      <c r="AS8" s="131"/>
    </row>
    <row r="9" spans="1:59" s="9" customFormat="1" ht="12" customHeight="1" x14ac:dyDescent="0.25">
      <c r="A9" s="1" t="s">
        <v>553</v>
      </c>
      <c r="B9" s="10"/>
      <c r="C9" s="10"/>
      <c r="D9" s="10"/>
      <c r="E9" s="232"/>
      <c r="F9" s="232"/>
      <c r="G9" s="232"/>
      <c r="H9" s="232"/>
      <c r="I9" s="232"/>
      <c r="J9" s="232"/>
      <c r="K9" s="232"/>
      <c r="L9" s="232"/>
      <c r="M9" s="232"/>
      <c r="N9" s="232"/>
      <c r="O9" s="232"/>
      <c r="P9" s="232"/>
      <c r="Q9" s="232"/>
      <c r="R9" s="232"/>
      <c r="S9" s="232"/>
      <c r="T9" s="232"/>
      <c r="U9" s="232"/>
      <c r="V9" s="232"/>
      <c r="W9" s="232"/>
      <c r="X9" s="232"/>
      <c r="AG9" s="1"/>
      <c r="AI9" s="1"/>
      <c r="AJ9" s="1"/>
      <c r="AK9" s="1"/>
      <c r="AL9" s="1"/>
      <c r="AO9" s="100"/>
      <c r="AR9" s="173"/>
      <c r="AS9" s="131"/>
    </row>
    <row r="10" spans="1:59" s="9" customFormat="1" ht="12" customHeight="1" x14ac:dyDescent="0.25">
      <c r="A10" s="1" t="s">
        <v>554</v>
      </c>
      <c r="C10" s="10"/>
      <c r="D10" s="10"/>
      <c r="E10" s="232"/>
      <c r="F10" s="232"/>
      <c r="G10" s="232"/>
      <c r="H10" s="232"/>
      <c r="I10" s="232"/>
      <c r="J10" s="232"/>
      <c r="K10" s="232"/>
      <c r="L10" s="232"/>
      <c r="M10" s="232"/>
      <c r="N10" s="232"/>
      <c r="O10" s="232"/>
      <c r="P10" s="232"/>
      <c r="Q10" s="232"/>
      <c r="R10" s="232"/>
      <c r="S10" s="232"/>
      <c r="T10" s="232"/>
      <c r="U10" s="232"/>
      <c r="V10" s="232"/>
      <c r="W10" s="232"/>
      <c r="X10" s="232"/>
      <c r="AG10" s="1"/>
      <c r="AI10" s="1"/>
      <c r="AJ10" s="1"/>
      <c r="AK10" s="1"/>
      <c r="AL10" s="1"/>
      <c r="AO10" s="100"/>
      <c r="AR10" s="173"/>
      <c r="AS10" s="131"/>
    </row>
    <row r="11" spans="1:59" s="9" customFormat="1" ht="12" customHeight="1" x14ac:dyDescent="0.25">
      <c r="A11" s="1" t="s">
        <v>555</v>
      </c>
      <c r="B11" s="10"/>
      <c r="C11" s="10"/>
      <c r="D11" s="10"/>
      <c r="E11" s="232"/>
      <c r="F11" s="232"/>
      <c r="G11" s="232"/>
      <c r="H11" s="232"/>
      <c r="I11" s="232"/>
      <c r="J11" s="232"/>
      <c r="K11" s="232"/>
      <c r="L11" s="232"/>
      <c r="M11" s="232"/>
      <c r="N11" s="232"/>
      <c r="O11" s="232"/>
      <c r="P11" s="232"/>
      <c r="Q11" s="232"/>
      <c r="R11" s="232"/>
      <c r="S11" s="232"/>
      <c r="T11" s="232"/>
      <c r="U11" s="232"/>
      <c r="V11" s="232"/>
      <c r="W11" s="232"/>
      <c r="X11" s="232"/>
      <c r="AG11" s="1"/>
      <c r="AI11" s="1"/>
      <c r="AJ11" s="1"/>
      <c r="AK11" s="1"/>
      <c r="AL11" s="1"/>
      <c r="AO11" s="100"/>
      <c r="AR11" s="173"/>
      <c r="AS11" s="131"/>
    </row>
    <row r="12" spans="1:59" s="9" customFormat="1" ht="12" customHeight="1" x14ac:dyDescent="0.25">
      <c r="A12" s="1" t="s">
        <v>557</v>
      </c>
      <c r="B12" s="10"/>
      <c r="C12" s="10"/>
      <c r="D12" s="10"/>
      <c r="E12" s="232"/>
      <c r="F12" s="232"/>
      <c r="G12" s="232"/>
      <c r="H12" s="232"/>
      <c r="I12" s="232"/>
      <c r="J12" s="232"/>
      <c r="K12" s="232"/>
      <c r="L12" s="232"/>
      <c r="M12" s="232"/>
      <c r="N12" s="232"/>
      <c r="O12" s="232"/>
      <c r="P12" s="232"/>
      <c r="Q12" s="232"/>
      <c r="R12" s="232"/>
      <c r="S12" s="232"/>
      <c r="T12" s="232"/>
      <c r="U12" s="232"/>
      <c r="V12" s="232"/>
      <c r="W12" s="232"/>
      <c r="X12" s="232"/>
      <c r="AG12" s="1"/>
      <c r="AI12" s="1"/>
      <c r="AJ12" s="1"/>
      <c r="AK12" s="1"/>
      <c r="AL12" s="1"/>
      <c r="AO12" s="100"/>
      <c r="AR12" s="173"/>
      <c r="AS12" s="131"/>
    </row>
    <row r="13" spans="1:59" s="9" customFormat="1" ht="12" customHeight="1" x14ac:dyDescent="0.25">
      <c r="A13" s="1" t="s">
        <v>558</v>
      </c>
      <c r="B13" s="10"/>
      <c r="C13" s="10"/>
      <c r="D13" s="10"/>
      <c r="E13" s="232"/>
      <c r="F13" s="232"/>
      <c r="G13" s="232"/>
      <c r="H13" s="232"/>
      <c r="I13" s="232"/>
      <c r="J13" s="232"/>
      <c r="K13" s="232"/>
      <c r="L13" s="232"/>
      <c r="M13" s="232"/>
      <c r="N13" s="232"/>
      <c r="O13" s="232"/>
      <c r="P13" s="232"/>
      <c r="Q13" s="232"/>
      <c r="R13" s="232"/>
      <c r="S13" s="232"/>
      <c r="T13" s="232"/>
      <c r="U13" s="232"/>
      <c r="V13" s="232"/>
      <c r="W13" s="232"/>
      <c r="X13" s="232"/>
      <c r="AG13" s="1"/>
      <c r="AI13" s="1"/>
      <c r="AJ13" s="1"/>
      <c r="AK13" s="1"/>
      <c r="AL13" s="1"/>
      <c r="AO13" s="100"/>
      <c r="AR13" s="173"/>
      <c r="AS13" s="131"/>
    </row>
    <row r="14" spans="1:59" s="9" customFormat="1" ht="12" customHeight="1" x14ac:dyDescent="0.25">
      <c r="A14" s="1" t="s">
        <v>559</v>
      </c>
      <c r="B14" s="10"/>
      <c r="C14" s="10"/>
      <c r="D14" s="10"/>
      <c r="E14" s="232"/>
      <c r="F14" s="232"/>
      <c r="G14" s="232"/>
      <c r="H14" s="232"/>
      <c r="I14" s="232"/>
      <c r="J14" s="232"/>
      <c r="K14" s="232"/>
      <c r="L14" s="232"/>
      <c r="M14" s="232"/>
      <c r="N14" s="232"/>
      <c r="O14" s="232"/>
      <c r="P14" s="232"/>
      <c r="Q14" s="232"/>
      <c r="R14" s="232"/>
      <c r="S14" s="232"/>
      <c r="T14" s="232"/>
      <c r="U14" s="232"/>
      <c r="V14" s="232"/>
      <c r="W14" s="232"/>
      <c r="X14" s="232"/>
      <c r="AG14" s="1"/>
      <c r="AI14" s="1"/>
      <c r="AJ14" s="1"/>
      <c r="AK14" s="1"/>
      <c r="AL14" s="1"/>
      <c r="AO14" s="100"/>
      <c r="AR14" s="173"/>
      <c r="AS14" s="131"/>
    </row>
    <row r="15" spans="1:59" s="9" customFormat="1" ht="12" customHeight="1" x14ac:dyDescent="0.25">
      <c r="A15" s="1"/>
      <c r="B15" s="10"/>
      <c r="C15" s="10"/>
      <c r="D15" s="10"/>
      <c r="E15" s="232"/>
      <c r="F15" s="232"/>
      <c r="G15" s="232"/>
      <c r="H15" s="232"/>
      <c r="I15" s="232"/>
      <c r="J15" s="232"/>
      <c r="K15" s="232"/>
      <c r="L15" s="232"/>
      <c r="M15" s="232"/>
      <c r="N15" s="232"/>
      <c r="O15" s="232"/>
      <c r="P15" s="232"/>
      <c r="Q15" s="232"/>
      <c r="R15" s="232"/>
      <c r="S15" s="232"/>
      <c r="T15" s="232"/>
      <c r="U15" s="232"/>
      <c r="V15" s="232"/>
      <c r="W15" s="232"/>
      <c r="X15" s="232"/>
      <c r="AG15" s="1"/>
      <c r="AI15" s="1"/>
      <c r="AJ15" s="1"/>
      <c r="AK15" s="1"/>
      <c r="AL15" s="1"/>
      <c r="AO15" s="100"/>
      <c r="AR15" s="173"/>
      <c r="AS15" s="131"/>
    </row>
    <row r="16" spans="1:59" s="9" customFormat="1" ht="12" customHeight="1" x14ac:dyDescent="0.25">
      <c r="A16" s="246" t="s">
        <v>556</v>
      </c>
      <c r="B16" s="10"/>
      <c r="C16" s="10"/>
      <c r="D16" s="10"/>
      <c r="E16" s="232"/>
      <c r="F16" s="232"/>
      <c r="G16" s="232"/>
      <c r="H16" s="232"/>
      <c r="I16" s="232"/>
      <c r="J16" s="246" t="s">
        <v>569</v>
      </c>
      <c r="K16" s="246"/>
      <c r="L16" s="246"/>
      <c r="M16" s="246"/>
      <c r="N16" s="246"/>
      <c r="O16" s="246"/>
      <c r="P16" s="246"/>
      <c r="Q16" s="246"/>
      <c r="R16" s="246"/>
      <c r="S16" s="246"/>
      <c r="T16" s="246"/>
      <c r="U16" s="246"/>
      <c r="V16" s="246"/>
      <c r="W16" s="246"/>
      <c r="X16" s="246"/>
      <c r="AG16" s="1"/>
      <c r="AI16" s="1"/>
      <c r="AJ16" s="1"/>
      <c r="AK16" s="1"/>
      <c r="AL16" s="1"/>
      <c r="AO16" s="100"/>
      <c r="AR16" s="173"/>
      <c r="AS16" s="131"/>
    </row>
    <row r="17" spans="1:62" customFormat="1" ht="11.25" customHeight="1" x14ac:dyDescent="0.25">
      <c r="A17" s="238" t="s">
        <v>528</v>
      </c>
      <c r="B17" s="239"/>
      <c r="C17" s="239"/>
      <c r="D17" s="239"/>
      <c r="E17" s="239"/>
      <c r="F17" s="239"/>
      <c r="G17" s="239"/>
      <c r="H17" s="239"/>
      <c r="I17" s="240"/>
      <c r="J17" s="238" t="s">
        <v>566</v>
      </c>
      <c r="K17" s="239"/>
      <c r="L17" s="239"/>
      <c r="M17" s="239"/>
      <c r="N17" s="239"/>
      <c r="O17" s="239"/>
      <c r="P17" s="239"/>
      <c r="Q17" s="239"/>
      <c r="R17" s="239"/>
      <c r="S17" s="239"/>
      <c r="T17" s="239"/>
      <c r="U17" s="239"/>
      <c r="V17" s="239"/>
      <c r="W17" s="239"/>
      <c r="X17" s="240"/>
      <c r="Y17" s="1"/>
      <c r="Z17" s="1"/>
      <c r="AA17" s="1"/>
      <c r="AB17" s="1"/>
      <c r="AC17" s="1"/>
      <c r="AD17" s="1"/>
      <c r="AE17" s="1"/>
      <c r="AF17" s="1"/>
      <c r="AG17" s="1"/>
      <c r="AH17" s="1"/>
      <c r="AI17" s="1"/>
      <c r="AJ17" s="1"/>
      <c r="AK17" s="1"/>
      <c r="AL17" s="1"/>
      <c r="AM17" s="1"/>
      <c r="AO17" s="100"/>
      <c r="AP17" s="1"/>
      <c r="AQ17" s="9"/>
      <c r="AR17" s="173" t="s">
        <v>444</v>
      </c>
      <c r="AS17" s="131" t="s">
        <v>32</v>
      </c>
      <c r="AU17" s="1"/>
      <c r="AV17" s="1"/>
      <c r="AW17" s="1"/>
      <c r="AX17" s="1"/>
      <c r="AY17" s="1"/>
      <c r="AZ17" s="1"/>
      <c r="BA17" s="1"/>
      <c r="BB17" s="1"/>
      <c r="BC17" s="1"/>
      <c r="BD17" s="1"/>
      <c r="BE17" s="1"/>
      <c r="BF17" s="1"/>
      <c r="BG17" s="1"/>
    </row>
    <row r="18" spans="1:62" customFormat="1" ht="11.25" customHeight="1" x14ac:dyDescent="0.25">
      <c r="A18" s="77"/>
      <c r="B18" s="1"/>
      <c r="C18" s="1"/>
      <c r="D18" s="1"/>
      <c r="E18" s="1"/>
      <c r="F18" s="1"/>
      <c r="G18" s="1"/>
      <c r="H18" s="1"/>
      <c r="I18" s="1"/>
      <c r="J18" s="77" t="s">
        <v>565</v>
      </c>
      <c r="K18" s="1"/>
      <c r="L18" s="1"/>
      <c r="M18" s="1"/>
      <c r="N18" s="1"/>
      <c r="O18" s="1"/>
      <c r="P18" s="1"/>
      <c r="Q18" s="1"/>
      <c r="R18" s="1"/>
      <c r="S18" s="1"/>
      <c r="T18" s="1"/>
      <c r="U18" s="1"/>
      <c r="V18" s="1"/>
      <c r="W18" s="1"/>
      <c r="X18" s="243"/>
      <c r="Y18" s="1"/>
      <c r="Z18" s="1"/>
      <c r="AA18" s="1"/>
      <c r="AB18" s="1"/>
      <c r="AC18" s="1"/>
      <c r="AD18" s="1"/>
      <c r="AE18" s="1"/>
      <c r="AF18" s="1"/>
      <c r="AG18" s="1"/>
      <c r="AH18" s="1"/>
      <c r="AI18" s="1"/>
      <c r="AJ18" s="1"/>
      <c r="AK18" s="1"/>
      <c r="AL18" s="1"/>
      <c r="AM18" s="1"/>
      <c r="AO18" s="100"/>
      <c r="AP18" s="1"/>
      <c r="AQ18" s="9"/>
      <c r="AR18" s="173"/>
      <c r="AS18" s="131"/>
      <c r="AU18" s="1"/>
      <c r="AV18" s="1"/>
      <c r="AW18" s="1"/>
      <c r="AX18" s="1"/>
      <c r="AY18" s="1"/>
      <c r="AZ18" s="1"/>
      <c r="BA18" s="1"/>
      <c r="BB18" s="1"/>
      <c r="BC18" s="1"/>
      <c r="BD18" s="1"/>
      <c r="BE18" s="1"/>
      <c r="BF18" s="1"/>
      <c r="BG18" s="1"/>
    </row>
    <row r="19" spans="1:62" customFormat="1" ht="13.5" customHeight="1" x14ac:dyDescent="0.25">
      <c r="A19" s="238" t="s">
        <v>174</v>
      </c>
      <c r="B19" s="239"/>
      <c r="C19" s="239"/>
      <c r="D19" s="239"/>
      <c r="E19" s="239"/>
      <c r="F19" s="239"/>
      <c r="G19" s="239"/>
      <c r="H19" s="239"/>
      <c r="I19" s="240"/>
      <c r="J19" s="238" t="s">
        <v>571</v>
      </c>
      <c r="K19" s="239"/>
      <c r="L19" s="239"/>
      <c r="M19" s="239"/>
      <c r="N19" s="239"/>
      <c r="O19" s="239"/>
      <c r="P19" s="239"/>
      <c r="Q19" s="239"/>
      <c r="R19" s="239"/>
      <c r="S19" s="239"/>
      <c r="T19" s="239"/>
      <c r="U19" s="239"/>
      <c r="V19" s="239"/>
      <c r="W19" s="239"/>
      <c r="X19" s="240"/>
      <c r="Y19" s="1"/>
      <c r="Z19" s="1"/>
      <c r="AA19" s="1"/>
      <c r="AB19" s="1"/>
      <c r="AC19" s="1"/>
      <c r="AD19" s="1"/>
      <c r="AE19" s="1"/>
      <c r="AF19" s="1"/>
      <c r="AG19" s="1"/>
      <c r="AH19" s="1"/>
      <c r="AI19" s="1"/>
      <c r="AJ19" s="1"/>
      <c r="AK19" s="1"/>
      <c r="AL19" s="1"/>
      <c r="AM19" s="1"/>
      <c r="AO19" s="98" t="s">
        <v>402</v>
      </c>
      <c r="AP19" s="1"/>
      <c r="AQ19" s="1"/>
      <c r="AR19" s="173" t="s">
        <v>445</v>
      </c>
      <c r="AS19" s="131" t="s">
        <v>32</v>
      </c>
      <c r="AU19" s="1"/>
      <c r="AV19" s="1"/>
      <c r="AW19" s="1"/>
      <c r="AX19" s="1"/>
      <c r="AY19" s="1"/>
      <c r="AZ19" s="1"/>
      <c r="BA19" s="1"/>
      <c r="BB19" s="1"/>
      <c r="BC19" s="1"/>
      <c r="BD19" s="1"/>
      <c r="BE19" s="1"/>
      <c r="BF19" s="1"/>
      <c r="BG19" s="1"/>
    </row>
    <row r="20" spans="1:62" customFormat="1" ht="11.25" customHeight="1" x14ac:dyDescent="0.25">
      <c r="A20" s="84"/>
      <c r="B20" s="241"/>
      <c r="C20" s="241"/>
      <c r="D20" s="241"/>
      <c r="E20" s="241"/>
      <c r="F20" s="241"/>
      <c r="G20" s="241"/>
      <c r="H20" s="241"/>
      <c r="I20" s="242"/>
      <c r="J20" s="84" t="s">
        <v>570</v>
      </c>
      <c r="K20" s="241"/>
      <c r="L20" s="241"/>
      <c r="M20" s="241"/>
      <c r="N20" s="241"/>
      <c r="O20" s="241"/>
      <c r="P20" s="241"/>
      <c r="Q20" s="241"/>
      <c r="R20" s="241"/>
      <c r="S20" s="241"/>
      <c r="T20" s="241"/>
      <c r="U20" s="241"/>
      <c r="V20" s="241"/>
      <c r="W20" s="241"/>
      <c r="X20" s="242"/>
      <c r="Y20" s="1"/>
      <c r="Z20" s="1"/>
      <c r="AA20" s="1"/>
      <c r="AB20" s="1"/>
      <c r="AC20" s="1"/>
      <c r="AD20" s="1"/>
      <c r="AE20" s="1"/>
      <c r="AF20" s="1"/>
      <c r="AG20" s="1"/>
      <c r="AH20" s="1"/>
      <c r="AI20" s="1"/>
      <c r="AJ20" s="1"/>
      <c r="AK20" s="1"/>
      <c r="AL20" s="1"/>
      <c r="AM20" s="1"/>
      <c r="AO20" s="104" t="s">
        <v>427</v>
      </c>
      <c r="AP20" s="1"/>
      <c r="AQ20" s="1"/>
      <c r="AR20" s="173" t="s">
        <v>446</v>
      </c>
      <c r="AS20" s="131" t="s">
        <v>32</v>
      </c>
      <c r="AU20" s="1"/>
      <c r="AV20" s="1"/>
      <c r="AW20" s="1"/>
      <c r="AX20" s="1"/>
      <c r="AY20" s="1"/>
      <c r="AZ20" s="1"/>
      <c r="BA20" s="1"/>
      <c r="BB20" s="1"/>
      <c r="BC20" s="1"/>
      <c r="BD20" s="1"/>
      <c r="BE20" s="1"/>
      <c r="BF20" s="1"/>
      <c r="BG20" s="1"/>
    </row>
    <row r="21" spans="1:62" customFormat="1" ht="13.5" customHeight="1" x14ac:dyDescent="0.25">
      <c r="A21" s="235" t="s">
        <v>529</v>
      </c>
      <c r="B21" s="236"/>
      <c r="C21" s="236"/>
      <c r="D21" s="236"/>
      <c r="E21" s="236"/>
      <c r="F21" s="236"/>
      <c r="G21" s="236"/>
      <c r="H21" s="236"/>
      <c r="I21" s="236"/>
      <c r="J21" s="235" t="s">
        <v>530</v>
      </c>
      <c r="K21" s="236"/>
      <c r="L21" s="236"/>
      <c r="M21" s="236"/>
      <c r="N21" s="236"/>
      <c r="O21" s="236"/>
      <c r="P21" s="236"/>
      <c r="Q21" s="236"/>
      <c r="R21" s="236"/>
      <c r="S21" s="236"/>
      <c r="T21" s="236"/>
      <c r="U21" s="236"/>
      <c r="V21" s="236"/>
      <c r="W21" s="236"/>
      <c r="X21" s="237"/>
      <c r="Y21" s="1"/>
      <c r="Z21" s="1"/>
      <c r="AA21" s="1"/>
      <c r="AB21" s="1"/>
      <c r="AC21" s="1"/>
      <c r="AD21" s="1"/>
      <c r="AE21" s="1"/>
      <c r="AF21" s="1"/>
      <c r="AG21" s="1"/>
      <c r="AH21" s="1"/>
      <c r="AI21" s="1"/>
      <c r="AJ21" s="1"/>
      <c r="AK21" s="1"/>
      <c r="AL21" s="1"/>
      <c r="AM21" s="1"/>
      <c r="AO21" s="104"/>
      <c r="AP21" s="1"/>
      <c r="AQ21" s="1"/>
      <c r="AR21" s="173"/>
      <c r="AS21" s="131"/>
      <c r="AU21" s="1"/>
      <c r="AV21" s="1"/>
      <c r="AW21" s="1"/>
      <c r="AX21" s="1"/>
      <c r="AY21" s="1"/>
      <c r="AZ21" s="1"/>
      <c r="BA21" s="1"/>
      <c r="BB21" s="1"/>
      <c r="BC21" s="1"/>
      <c r="BD21" s="1"/>
      <c r="BE21" s="1"/>
      <c r="BF21" s="1"/>
      <c r="BG21" s="1"/>
    </row>
    <row r="22" spans="1:62" customFormat="1" ht="13.5" customHeight="1" x14ac:dyDescent="0.25">
      <c r="A22" s="238" t="s">
        <v>181</v>
      </c>
      <c r="B22" s="239"/>
      <c r="C22" s="239"/>
      <c r="D22" s="239"/>
      <c r="E22" s="239"/>
      <c r="F22" s="239"/>
      <c r="G22" s="239"/>
      <c r="H22" s="239"/>
      <c r="I22" s="239"/>
      <c r="J22" s="238" t="s">
        <v>584</v>
      </c>
      <c r="K22" s="239"/>
      <c r="L22" s="239"/>
      <c r="M22" s="239"/>
      <c r="N22" s="239"/>
      <c r="O22" s="239"/>
      <c r="P22" s="239"/>
      <c r="Q22" s="239"/>
      <c r="R22" s="239"/>
      <c r="S22" s="239"/>
      <c r="T22" s="239"/>
      <c r="U22" s="239"/>
      <c r="V22" s="239"/>
      <c r="W22" s="239"/>
      <c r="X22" s="240"/>
      <c r="Y22" s="1"/>
      <c r="Z22" s="1"/>
      <c r="AA22" s="1"/>
      <c r="AB22" s="1"/>
      <c r="AC22" s="1"/>
      <c r="AD22" s="1"/>
      <c r="AE22" s="1"/>
      <c r="AF22" s="1"/>
      <c r="AG22" s="1"/>
      <c r="AH22" s="1"/>
      <c r="AI22" s="1"/>
      <c r="AJ22" s="1"/>
      <c r="AK22" s="1"/>
      <c r="AL22" s="1"/>
      <c r="AM22" s="1"/>
      <c r="AO22" s="104" t="s">
        <v>427</v>
      </c>
      <c r="AP22" s="1"/>
      <c r="AQ22" s="1"/>
      <c r="AR22" s="173" t="s">
        <v>447</v>
      </c>
      <c r="AS22" s="131" t="s">
        <v>32</v>
      </c>
      <c r="AU22" s="1"/>
      <c r="AV22" s="1"/>
      <c r="AW22" s="1"/>
      <c r="AX22" s="1"/>
      <c r="AY22" s="1"/>
      <c r="AZ22" s="1"/>
      <c r="BA22" s="1"/>
      <c r="BB22" s="1"/>
      <c r="BC22" s="1"/>
      <c r="BD22" s="1"/>
      <c r="BE22" s="1"/>
      <c r="BF22" s="1"/>
      <c r="BG22" s="1"/>
      <c r="BJ22" s="65"/>
    </row>
    <row r="23" spans="1:62" customFormat="1" ht="11.25" customHeight="1" x14ac:dyDescent="0.2">
      <c r="A23" s="77"/>
      <c r="B23" s="197" t="s">
        <v>534</v>
      </c>
      <c r="C23" s="1"/>
      <c r="D23" s="1"/>
      <c r="E23" s="1"/>
      <c r="F23" s="1"/>
      <c r="G23" s="1"/>
      <c r="H23" s="1"/>
      <c r="I23" s="243"/>
      <c r="J23" s="77" t="s">
        <v>576</v>
      </c>
      <c r="K23" s="1"/>
      <c r="L23" s="1"/>
      <c r="M23" s="1"/>
      <c r="N23" s="1"/>
      <c r="O23" s="1"/>
      <c r="P23" s="1"/>
      <c r="Q23" s="1"/>
      <c r="R23" s="1"/>
      <c r="S23" s="1"/>
      <c r="T23" s="1"/>
      <c r="U23" s="1"/>
      <c r="V23" s="1"/>
      <c r="W23" s="1"/>
      <c r="X23" s="243"/>
      <c r="Y23" s="1"/>
      <c r="Z23" s="1"/>
      <c r="AA23" s="1"/>
      <c r="AB23" s="1"/>
      <c r="AC23" s="1"/>
      <c r="AD23" s="1"/>
      <c r="AE23" s="1"/>
      <c r="AF23" s="1"/>
      <c r="AG23" s="1"/>
      <c r="AH23" s="1"/>
      <c r="AI23" s="1"/>
      <c r="AJ23" s="1"/>
      <c r="AK23" s="1"/>
      <c r="AL23" s="1"/>
      <c r="AM23" s="1"/>
      <c r="AO23" s="1"/>
      <c r="AP23" s="1"/>
      <c r="AQ23" s="1"/>
      <c r="AR23" s="173" t="s">
        <v>448</v>
      </c>
      <c r="AS23" s="131" t="s">
        <v>32</v>
      </c>
      <c r="AU23" s="1"/>
      <c r="AV23" s="1"/>
      <c r="AW23" s="1"/>
      <c r="AX23" s="1"/>
      <c r="AY23" s="1"/>
      <c r="AZ23" s="1"/>
      <c r="BA23" s="1"/>
      <c r="BB23" s="1"/>
      <c r="BC23" s="1"/>
      <c r="BD23" s="1"/>
      <c r="BE23" s="1"/>
      <c r="BF23" s="1"/>
      <c r="BG23" s="1"/>
    </row>
    <row r="24" spans="1:62" customFormat="1" ht="11.25" customHeight="1" x14ac:dyDescent="0.2">
      <c r="A24" s="77"/>
      <c r="B24" s="197"/>
      <c r="C24" s="1"/>
      <c r="D24" s="1"/>
      <c r="E24" s="1"/>
      <c r="F24" s="1"/>
      <c r="G24" s="1"/>
      <c r="H24" s="1"/>
      <c r="I24" s="243"/>
      <c r="J24" s="77" t="s">
        <v>594</v>
      </c>
      <c r="K24" s="1"/>
      <c r="L24" s="1"/>
      <c r="M24" s="1"/>
      <c r="N24" s="1"/>
      <c r="O24" s="1"/>
      <c r="P24" s="1"/>
      <c r="Q24" s="1"/>
      <c r="R24" s="1"/>
      <c r="S24" s="1"/>
      <c r="T24" s="1"/>
      <c r="U24" s="1"/>
      <c r="V24" s="1"/>
      <c r="W24" s="1"/>
      <c r="X24" s="243"/>
      <c r="Y24" s="1"/>
      <c r="Z24" s="1"/>
      <c r="AA24" s="1"/>
      <c r="AB24" s="1"/>
      <c r="AC24" s="1"/>
      <c r="AD24" s="1"/>
      <c r="AE24" s="1"/>
      <c r="AF24" s="1"/>
      <c r="AG24" s="1"/>
      <c r="AH24" s="1"/>
      <c r="AI24" s="1"/>
      <c r="AJ24" s="1"/>
      <c r="AK24" s="1"/>
      <c r="AL24" s="1"/>
      <c r="AM24" s="1"/>
      <c r="AO24" s="1"/>
      <c r="AP24" s="1"/>
      <c r="AQ24" s="1"/>
      <c r="AR24" s="173"/>
      <c r="AS24" s="131"/>
      <c r="AU24" s="1"/>
      <c r="AV24" s="1"/>
      <c r="AW24" s="1"/>
      <c r="AX24" s="1"/>
      <c r="AY24" s="1"/>
      <c r="AZ24" s="1"/>
      <c r="BA24" s="1"/>
      <c r="BB24" s="1"/>
      <c r="BC24" s="1"/>
      <c r="BD24" s="1"/>
      <c r="BE24" s="1"/>
      <c r="BF24" s="1"/>
      <c r="BG24" s="1"/>
    </row>
    <row r="25" spans="1:62" customFormat="1" ht="11.25" customHeight="1" x14ac:dyDescent="0.2">
      <c r="A25" s="77"/>
      <c r="B25" s="197"/>
      <c r="C25" s="1"/>
      <c r="D25" s="1"/>
      <c r="E25" s="1"/>
      <c r="F25" s="1"/>
      <c r="G25" s="1"/>
      <c r="H25" s="1"/>
      <c r="I25" s="1"/>
      <c r="J25" s="77" t="s">
        <v>596</v>
      </c>
      <c r="K25" s="1"/>
      <c r="L25" s="1"/>
      <c r="M25" s="1"/>
      <c r="N25" s="1"/>
      <c r="O25" s="1"/>
      <c r="P25" s="1"/>
      <c r="Q25" s="1"/>
      <c r="R25" s="1"/>
      <c r="S25" s="1"/>
      <c r="T25" s="1"/>
      <c r="U25" s="1"/>
      <c r="V25" s="1"/>
      <c r="W25" s="1"/>
      <c r="X25" s="243"/>
      <c r="Y25" s="1"/>
      <c r="Z25" s="1"/>
      <c r="AA25" s="1"/>
      <c r="AB25" s="1"/>
      <c r="AC25" s="1"/>
      <c r="AD25" s="1"/>
      <c r="AE25" s="1"/>
      <c r="AF25" s="1"/>
      <c r="AG25" s="1"/>
      <c r="AH25" s="1"/>
      <c r="AI25" s="1"/>
      <c r="AJ25" s="1"/>
      <c r="AK25" s="1"/>
      <c r="AL25" s="1"/>
      <c r="AM25" s="1"/>
      <c r="AO25" s="1"/>
      <c r="AP25" s="1"/>
      <c r="AQ25" s="1"/>
      <c r="AR25" s="173"/>
      <c r="AS25" s="131"/>
      <c r="AU25" s="1"/>
      <c r="AV25" s="1"/>
      <c r="AW25" s="1"/>
      <c r="AX25" s="1"/>
      <c r="AY25" s="1"/>
      <c r="AZ25" s="1"/>
      <c r="BA25" s="1"/>
      <c r="BB25" s="1"/>
      <c r="BC25" s="1"/>
      <c r="BD25" s="1"/>
      <c r="BE25" s="1"/>
      <c r="BF25" s="1"/>
      <c r="BG25" s="1"/>
    </row>
    <row r="26" spans="1:62" customFormat="1" ht="11.25" customHeight="1" x14ac:dyDescent="0.2">
      <c r="A26" s="84"/>
      <c r="B26" s="244"/>
      <c r="C26" s="241"/>
      <c r="D26" s="241"/>
      <c r="E26" s="241"/>
      <c r="F26" s="241"/>
      <c r="G26" s="241"/>
      <c r="H26" s="241"/>
      <c r="I26" s="241"/>
      <c r="J26" s="84" t="s">
        <v>595</v>
      </c>
      <c r="K26" s="241"/>
      <c r="L26" s="241"/>
      <c r="M26" s="241"/>
      <c r="N26" s="241"/>
      <c r="O26" s="241"/>
      <c r="P26" s="241"/>
      <c r="Q26" s="241"/>
      <c r="R26" s="241"/>
      <c r="S26" s="241"/>
      <c r="T26" s="241"/>
      <c r="U26" s="241"/>
      <c r="V26" s="241"/>
      <c r="W26" s="241"/>
      <c r="X26" s="242"/>
      <c r="Y26" s="1"/>
      <c r="Z26" s="1"/>
      <c r="AA26" s="1"/>
      <c r="AB26" s="1"/>
      <c r="AC26" s="1"/>
      <c r="AD26" s="1"/>
      <c r="AE26" s="1"/>
      <c r="AF26" s="1"/>
      <c r="AG26" s="1"/>
      <c r="AH26" s="1"/>
      <c r="AI26" s="1"/>
      <c r="AJ26" s="1"/>
      <c r="AK26" s="1"/>
      <c r="AL26" s="1"/>
      <c r="AM26" s="1"/>
      <c r="AO26" s="1"/>
      <c r="AP26" s="1"/>
      <c r="AQ26" s="1"/>
      <c r="AR26" s="173"/>
      <c r="AS26" s="131"/>
      <c r="AU26" s="1"/>
      <c r="AV26" s="1"/>
      <c r="AW26" s="1"/>
      <c r="AX26" s="1"/>
      <c r="AY26" s="1"/>
      <c r="AZ26" s="1"/>
      <c r="BA26" s="1"/>
      <c r="BB26" s="1"/>
      <c r="BC26" s="1"/>
      <c r="BD26" s="1"/>
      <c r="BE26" s="1"/>
      <c r="BF26" s="1"/>
      <c r="BG26" s="1"/>
    </row>
    <row r="27" spans="1:62" customFormat="1" ht="11.25" customHeight="1" x14ac:dyDescent="0.2">
      <c r="A27" s="77" t="s">
        <v>563</v>
      </c>
      <c r="B27" s="197"/>
      <c r="C27" s="1"/>
      <c r="D27" s="1"/>
      <c r="E27" s="1"/>
      <c r="F27" s="1"/>
      <c r="G27" s="252" t="s">
        <v>564</v>
      </c>
      <c r="H27" s="252"/>
      <c r="I27" s="253"/>
      <c r="J27" s="77" t="s">
        <v>598</v>
      </c>
      <c r="K27" s="1"/>
      <c r="L27" s="1"/>
      <c r="M27" s="1"/>
      <c r="N27" s="1"/>
      <c r="O27" s="1"/>
      <c r="P27" s="1"/>
      <c r="Q27" s="1"/>
      <c r="R27" s="1"/>
      <c r="S27" s="1"/>
      <c r="T27" s="1"/>
      <c r="U27" s="1"/>
      <c r="V27" s="1"/>
      <c r="W27" s="1"/>
      <c r="X27" s="243"/>
      <c r="Y27" s="1"/>
      <c r="Z27" s="1"/>
      <c r="AA27" s="1"/>
      <c r="AB27" s="1"/>
      <c r="AC27" s="1"/>
      <c r="AD27" s="1"/>
      <c r="AE27" s="1"/>
      <c r="AF27" s="1"/>
      <c r="AG27" s="1"/>
      <c r="AH27" s="1"/>
      <c r="AI27" s="1"/>
      <c r="AJ27" s="1"/>
      <c r="AK27" s="1"/>
      <c r="AL27" s="1"/>
      <c r="AM27" s="1"/>
      <c r="AO27" s="1"/>
      <c r="AP27" s="1"/>
      <c r="AQ27" s="1"/>
      <c r="AR27" s="173"/>
      <c r="AS27" s="131"/>
      <c r="AU27" s="1"/>
      <c r="AV27" s="1"/>
      <c r="AW27" s="1"/>
      <c r="AX27" s="1"/>
      <c r="AY27" s="1"/>
      <c r="AZ27" s="1"/>
      <c r="BA27" s="1"/>
      <c r="BB27" s="1"/>
      <c r="BC27" s="1"/>
      <c r="BD27" s="1"/>
      <c r="BE27" s="1"/>
      <c r="BF27" s="1"/>
      <c r="BG27" s="1"/>
    </row>
    <row r="28" spans="1:62" customFormat="1" ht="11.25" customHeight="1" x14ac:dyDescent="0.2">
      <c r="A28" s="84"/>
      <c r="B28" s="1" t="s">
        <v>567</v>
      </c>
      <c r="C28" s="1"/>
      <c r="D28" s="1"/>
      <c r="E28" s="1"/>
      <c r="F28" s="1"/>
      <c r="G28" s="1"/>
      <c r="H28" s="1"/>
      <c r="I28" s="243"/>
      <c r="J28" s="1" t="s">
        <v>597</v>
      </c>
      <c r="K28" s="1"/>
      <c r="L28" s="1"/>
      <c r="M28" s="1"/>
      <c r="N28" s="1"/>
      <c r="O28" s="1"/>
      <c r="P28" s="1"/>
      <c r="Q28" s="1"/>
      <c r="R28" s="1"/>
      <c r="S28" s="1"/>
      <c r="T28" s="1"/>
      <c r="U28" s="1"/>
      <c r="V28" s="1"/>
      <c r="W28" s="1"/>
      <c r="X28" s="243"/>
      <c r="Y28" s="1"/>
      <c r="Z28" s="1"/>
      <c r="AA28" s="1"/>
      <c r="AB28" s="1"/>
      <c r="AC28" s="1"/>
      <c r="AD28" s="1"/>
      <c r="AE28" s="1"/>
      <c r="AF28" s="1"/>
      <c r="AG28" s="1"/>
      <c r="AH28" s="1"/>
      <c r="AI28" s="1"/>
      <c r="AJ28" s="1"/>
      <c r="AK28" s="1"/>
      <c r="AL28" s="1"/>
      <c r="AM28" s="1"/>
      <c r="AO28" s="1"/>
      <c r="AP28" s="1"/>
      <c r="AQ28" s="1"/>
      <c r="AR28" s="173"/>
      <c r="AS28" s="131"/>
      <c r="AU28" s="1"/>
      <c r="AV28" s="1"/>
      <c r="AW28" s="1"/>
      <c r="AX28" s="1"/>
      <c r="AY28" s="1"/>
      <c r="AZ28" s="1"/>
      <c r="BA28" s="1"/>
      <c r="BB28" s="1"/>
      <c r="BC28" s="1"/>
      <c r="BD28" s="1"/>
      <c r="BE28" s="1"/>
      <c r="BF28" s="1"/>
      <c r="BG28" s="1"/>
    </row>
    <row r="29" spans="1:62" customFormat="1" ht="13.5" customHeight="1" x14ac:dyDescent="0.2">
      <c r="A29" s="238" t="s">
        <v>183</v>
      </c>
      <c r="B29" s="239"/>
      <c r="C29" s="239"/>
      <c r="D29" s="239"/>
      <c r="E29" s="239"/>
      <c r="F29" s="239"/>
      <c r="G29" s="239"/>
      <c r="H29" s="239"/>
      <c r="I29" s="240"/>
      <c r="J29" s="238" t="s">
        <v>572</v>
      </c>
      <c r="K29" s="239"/>
      <c r="L29" s="239"/>
      <c r="M29" s="239"/>
      <c r="N29" s="239"/>
      <c r="O29" s="239"/>
      <c r="P29" s="239"/>
      <c r="Q29" s="239"/>
      <c r="R29" s="239"/>
      <c r="S29" s="239"/>
      <c r="T29" s="239"/>
      <c r="U29" s="239"/>
      <c r="V29" s="239"/>
      <c r="W29" s="239"/>
      <c r="X29" s="240"/>
      <c r="Y29" s="1"/>
      <c r="Z29" s="1"/>
      <c r="AA29" s="1"/>
      <c r="AB29" s="1"/>
      <c r="AC29" s="1"/>
      <c r="AD29" s="1"/>
      <c r="AE29" s="1"/>
      <c r="AF29" s="1"/>
      <c r="AG29" s="1"/>
      <c r="AH29" s="1"/>
      <c r="AI29" s="1"/>
      <c r="AJ29" s="1"/>
      <c r="AK29" s="1"/>
      <c r="AL29" s="1"/>
      <c r="AM29" s="1"/>
      <c r="AO29" s="1"/>
      <c r="AP29" s="1"/>
      <c r="AQ29" s="1"/>
      <c r="AR29" s="173" t="s">
        <v>450</v>
      </c>
      <c r="AS29" s="131" t="s">
        <v>442</v>
      </c>
      <c r="AU29" s="1"/>
      <c r="AV29" s="1"/>
      <c r="AW29" s="1"/>
      <c r="AX29" s="1"/>
      <c r="AY29" s="1"/>
      <c r="AZ29" s="1"/>
      <c r="BA29" s="1"/>
      <c r="BB29" s="1"/>
      <c r="BC29" s="1"/>
      <c r="BD29" s="1"/>
      <c r="BE29" s="1"/>
      <c r="BF29" s="1"/>
      <c r="BG29" s="1"/>
    </row>
    <row r="30" spans="1:62" customFormat="1" ht="13.5" customHeight="1" x14ac:dyDescent="0.2">
      <c r="A30" s="77"/>
      <c r="B30" s="1"/>
      <c r="C30" s="1"/>
      <c r="D30" s="1"/>
      <c r="E30" s="1"/>
      <c r="F30" s="1"/>
      <c r="G30" s="1"/>
      <c r="H30" s="1"/>
      <c r="I30" s="1"/>
      <c r="J30" s="77" t="s">
        <v>573</v>
      </c>
      <c r="K30" s="1"/>
      <c r="L30" s="1"/>
      <c r="M30" s="1"/>
      <c r="N30" s="1"/>
      <c r="O30" s="1"/>
      <c r="P30" s="1"/>
      <c r="Q30" s="1"/>
      <c r="R30" s="1"/>
      <c r="S30" s="1"/>
      <c r="T30" s="1"/>
      <c r="U30" s="1"/>
      <c r="V30" s="1"/>
      <c r="W30" s="1"/>
      <c r="X30" s="243"/>
      <c r="Y30" s="1"/>
      <c r="Z30" s="1"/>
      <c r="AA30" s="1"/>
      <c r="AB30" s="1"/>
      <c r="AC30" s="1"/>
      <c r="AD30" s="1"/>
      <c r="AE30" s="1"/>
      <c r="AF30" s="1"/>
      <c r="AG30" s="1"/>
      <c r="AH30" s="1"/>
      <c r="AI30" s="1"/>
      <c r="AJ30" s="1"/>
      <c r="AK30" s="1"/>
      <c r="AL30" s="1"/>
      <c r="AM30" s="1"/>
      <c r="AO30" s="1"/>
      <c r="AP30" s="1"/>
      <c r="AQ30" s="1"/>
      <c r="AR30" s="173"/>
      <c r="AS30" s="131"/>
      <c r="AU30" s="1"/>
      <c r="AV30" s="1"/>
      <c r="AW30" s="1"/>
      <c r="AX30" s="1"/>
      <c r="AY30" s="1"/>
      <c r="AZ30" s="1"/>
      <c r="BA30" s="1"/>
      <c r="BB30" s="1"/>
      <c r="BC30" s="1"/>
      <c r="BD30" s="1"/>
      <c r="BE30" s="1"/>
      <c r="BF30" s="1"/>
      <c r="BG30" s="1"/>
    </row>
    <row r="31" spans="1:62" customFormat="1" ht="11.25" customHeight="1" x14ac:dyDescent="0.2">
      <c r="A31" s="84"/>
      <c r="B31" s="241"/>
      <c r="C31" s="241"/>
      <c r="D31" s="241"/>
      <c r="E31" s="241"/>
      <c r="F31" s="241"/>
      <c r="G31" s="241"/>
      <c r="H31" s="241"/>
      <c r="I31" s="242"/>
      <c r="J31" s="77" t="s">
        <v>574</v>
      </c>
      <c r="K31" s="241"/>
      <c r="L31" s="241"/>
      <c r="M31" s="241"/>
      <c r="N31" s="241"/>
      <c r="O31" s="241"/>
      <c r="P31" s="241"/>
      <c r="Q31" s="241"/>
      <c r="R31" s="241"/>
      <c r="S31" s="241"/>
      <c r="T31" s="241"/>
      <c r="U31" s="241"/>
      <c r="V31" s="241"/>
      <c r="W31" s="241"/>
      <c r="X31" s="242"/>
      <c r="Y31" s="1"/>
      <c r="Z31" s="1"/>
      <c r="AA31" s="1"/>
      <c r="AB31" s="1"/>
      <c r="AC31" s="1"/>
      <c r="AD31" s="1"/>
      <c r="AE31" s="1"/>
      <c r="AF31" s="1"/>
      <c r="AG31" s="1"/>
      <c r="AH31" s="1"/>
      <c r="AI31" s="1"/>
      <c r="AJ31" s="1"/>
      <c r="AK31" s="1"/>
      <c r="AL31" s="1"/>
      <c r="AM31" s="1"/>
      <c r="AO31" s="1"/>
      <c r="AP31" s="1"/>
      <c r="AQ31" s="1"/>
      <c r="AR31" s="173" t="s">
        <v>451</v>
      </c>
      <c r="AS31" s="131" t="s">
        <v>442</v>
      </c>
      <c r="AU31" s="1"/>
      <c r="AV31" s="1"/>
      <c r="AW31" s="1"/>
      <c r="AX31" s="1"/>
      <c r="AY31" s="1"/>
      <c r="AZ31" s="1"/>
      <c r="BA31" s="1"/>
      <c r="BB31" s="1"/>
      <c r="BC31" s="1"/>
      <c r="BD31" s="1"/>
      <c r="BE31" s="1"/>
      <c r="BF31" s="1"/>
      <c r="BG31" s="1"/>
    </row>
    <row r="32" spans="1:62" customFormat="1" ht="11.25" customHeight="1" x14ac:dyDescent="0.2">
      <c r="A32" s="238" t="s">
        <v>531</v>
      </c>
      <c r="B32" s="239"/>
      <c r="C32" s="239"/>
      <c r="D32" s="239"/>
      <c r="E32" s="239"/>
      <c r="F32" s="239"/>
      <c r="G32" s="239"/>
      <c r="H32" s="239"/>
      <c r="I32" s="239"/>
      <c r="J32" s="238" t="s">
        <v>577</v>
      </c>
      <c r="K32" s="239"/>
      <c r="L32" s="239"/>
      <c r="M32" s="239"/>
      <c r="N32" s="239"/>
      <c r="O32" s="239"/>
      <c r="P32" s="239"/>
      <c r="Q32" s="239"/>
      <c r="R32" s="239"/>
      <c r="S32" s="239"/>
      <c r="T32" s="239"/>
      <c r="U32" s="239"/>
      <c r="V32" s="239"/>
      <c r="W32" s="239"/>
      <c r="X32" s="240"/>
      <c r="Y32" s="1"/>
      <c r="Z32" s="1"/>
      <c r="AA32" s="1"/>
      <c r="AB32" s="1"/>
      <c r="AC32" s="1"/>
      <c r="AD32" s="1"/>
      <c r="AE32" s="1"/>
      <c r="AF32" s="1"/>
      <c r="AG32" s="1"/>
      <c r="AH32" s="1"/>
      <c r="AI32" s="1"/>
      <c r="AJ32" s="1"/>
      <c r="AK32" s="1"/>
      <c r="AL32" s="1"/>
      <c r="AM32" s="1"/>
      <c r="AO32" s="1"/>
      <c r="AP32" s="1"/>
      <c r="AQ32" s="1"/>
      <c r="AR32" s="173" t="s">
        <v>452</v>
      </c>
      <c r="AS32" s="131" t="s">
        <v>32</v>
      </c>
      <c r="AU32" s="1"/>
      <c r="AV32" s="1"/>
      <c r="AW32" s="1"/>
      <c r="AX32" s="1"/>
      <c r="AY32" s="1"/>
      <c r="AZ32" s="1"/>
      <c r="BA32" s="1"/>
      <c r="BB32" s="1"/>
      <c r="BC32" s="1"/>
      <c r="BD32" s="1"/>
      <c r="BE32" s="1"/>
      <c r="BF32" s="1"/>
      <c r="BG32" s="1"/>
      <c r="BH32" s="1"/>
      <c r="BI32" s="1"/>
    </row>
    <row r="33" spans="1:61" customFormat="1" ht="11.25" customHeight="1" x14ac:dyDescent="0.2">
      <c r="A33" s="77" t="s">
        <v>532</v>
      </c>
      <c r="B33" s="1"/>
      <c r="C33" s="1"/>
      <c r="D33" s="1"/>
      <c r="E33" s="1"/>
      <c r="F33" s="1"/>
      <c r="G33" s="1"/>
      <c r="H33" s="1"/>
      <c r="I33" s="1"/>
      <c r="J33" s="77" t="s">
        <v>575</v>
      </c>
      <c r="K33" s="1"/>
      <c r="L33" s="1"/>
      <c r="M33" s="1"/>
      <c r="N33" s="1"/>
      <c r="O33" s="1"/>
      <c r="P33" s="1"/>
      <c r="Q33" s="1"/>
      <c r="R33" s="1"/>
      <c r="S33" s="1"/>
      <c r="T33" s="1"/>
      <c r="U33" s="1"/>
      <c r="V33" s="1"/>
      <c r="W33" s="1"/>
      <c r="X33" s="243"/>
      <c r="Y33" s="1"/>
      <c r="Z33" s="1"/>
      <c r="AA33" s="1"/>
      <c r="AB33" s="1"/>
      <c r="AC33" s="1"/>
      <c r="AD33" s="1"/>
      <c r="AE33" s="1"/>
      <c r="AF33" s="1"/>
      <c r="AG33" s="1"/>
      <c r="AH33" s="1"/>
      <c r="AI33" s="1"/>
      <c r="AJ33" s="1"/>
      <c r="AK33" s="1"/>
      <c r="AL33" s="1"/>
      <c r="AM33" s="1"/>
      <c r="AO33" s="1"/>
      <c r="AP33" s="1"/>
      <c r="AQ33" s="1"/>
      <c r="AR33" s="173"/>
      <c r="AS33" s="131"/>
      <c r="AU33" s="1"/>
      <c r="AV33" s="1"/>
      <c r="AW33" s="1"/>
      <c r="AX33" s="1"/>
      <c r="AY33" s="1"/>
      <c r="AZ33" s="1"/>
      <c r="BA33" s="1"/>
      <c r="BB33" s="1"/>
      <c r="BC33" s="1"/>
      <c r="BD33" s="1"/>
      <c r="BE33" s="1"/>
      <c r="BF33" s="1"/>
      <c r="BG33" s="1"/>
      <c r="BH33" s="1"/>
      <c r="BI33" s="1"/>
    </row>
    <row r="34" spans="1:61" customFormat="1" ht="11.25" customHeight="1" x14ac:dyDescent="0.2">
      <c r="A34" s="77"/>
      <c r="B34" s="1"/>
      <c r="C34" s="1"/>
      <c r="D34" s="1"/>
      <c r="E34" s="1"/>
      <c r="F34" s="1"/>
      <c r="G34" s="1"/>
      <c r="H34" s="1"/>
      <c r="I34" s="243"/>
      <c r="J34" s="77" t="s">
        <v>578</v>
      </c>
      <c r="K34" s="1"/>
      <c r="L34" s="1"/>
      <c r="M34" s="1"/>
      <c r="N34" s="1"/>
      <c r="O34" s="1"/>
      <c r="P34" s="1"/>
      <c r="Q34" s="1"/>
      <c r="R34" s="1"/>
      <c r="S34" s="1"/>
      <c r="T34" s="1"/>
      <c r="U34" s="1"/>
      <c r="V34" s="1"/>
      <c r="W34" s="1"/>
      <c r="X34" s="243"/>
      <c r="Y34" s="1"/>
      <c r="Z34" s="1"/>
      <c r="AA34" s="1"/>
      <c r="AB34" s="1"/>
      <c r="AC34" s="1"/>
      <c r="AD34" s="1"/>
      <c r="AE34" s="1"/>
      <c r="AF34" s="1"/>
      <c r="AG34" s="1"/>
      <c r="AH34" s="1"/>
      <c r="AI34" s="1"/>
      <c r="AJ34" s="1"/>
      <c r="AK34" s="1"/>
      <c r="AL34" s="1"/>
      <c r="AM34" s="1"/>
      <c r="AO34" s="1"/>
      <c r="AP34" s="1"/>
      <c r="AQ34" s="1"/>
      <c r="AR34" s="173" t="s">
        <v>453</v>
      </c>
      <c r="AS34" s="131" t="s">
        <v>454</v>
      </c>
      <c r="AU34" s="1"/>
      <c r="AV34" s="1"/>
      <c r="AW34" s="1"/>
      <c r="AX34" s="1"/>
      <c r="AY34" s="1"/>
      <c r="AZ34" s="1"/>
      <c r="BA34" s="1"/>
      <c r="BB34" s="1"/>
      <c r="BC34" s="1"/>
      <c r="BD34" s="1"/>
      <c r="BE34" s="1"/>
      <c r="BF34" s="1"/>
      <c r="BG34" s="1"/>
      <c r="BH34" s="1"/>
      <c r="BI34" s="1"/>
    </row>
    <row r="35" spans="1:61" customFormat="1" ht="11.25" customHeight="1" x14ac:dyDescent="0.2">
      <c r="A35" s="77"/>
      <c r="B35" s="197" t="s">
        <v>533</v>
      </c>
      <c r="C35" s="1"/>
      <c r="D35" s="1"/>
      <c r="E35" s="1"/>
      <c r="F35" s="1"/>
      <c r="G35" s="1"/>
      <c r="H35" s="1"/>
      <c r="I35" s="243"/>
      <c r="J35" s="77" t="s">
        <v>579</v>
      </c>
      <c r="K35" s="1"/>
      <c r="L35" s="1"/>
      <c r="M35" s="1"/>
      <c r="N35" s="1"/>
      <c r="O35" s="1"/>
      <c r="P35" s="1"/>
      <c r="Q35" s="1"/>
      <c r="R35" s="1"/>
      <c r="S35" s="1"/>
      <c r="T35" s="1"/>
      <c r="U35" s="1"/>
      <c r="V35" s="1"/>
      <c r="W35" s="1"/>
      <c r="X35" s="243"/>
      <c r="Y35" s="1"/>
      <c r="Z35" s="1"/>
      <c r="AA35" s="1"/>
      <c r="AB35" s="1"/>
      <c r="AC35" s="1"/>
      <c r="AD35" s="1"/>
      <c r="AE35" s="1"/>
      <c r="AF35" s="1"/>
      <c r="AG35" s="1"/>
      <c r="AH35" s="1"/>
      <c r="AI35" s="1"/>
      <c r="AJ35" s="1"/>
      <c r="AK35" s="1"/>
      <c r="AL35" s="1"/>
      <c r="AM35" s="1"/>
      <c r="AO35" s="1"/>
      <c r="AP35" s="1"/>
      <c r="AQ35" s="1"/>
      <c r="AR35" s="173"/>
      <c r="AS35" s="131"/>
      <c r="AU35" s="1"/>
      <c r="AV35" s="1"/>
      <c r="AW35" s="1"/>
      <c r="AX35" s="1"/>
      <c r="AY35" s="1"/>
      <c r="AZ35" s="1"/>
      <c r="BA35" s="1"/>
      <c r="BB35" s="1"/>
      <c r="BC35" s="1"/>
      <c r="BD35" s="1"/>
      <c r="BE35" s="1"/>
      <c r="BF35" s="1"/>
      <c r="BG35" s="1"/>
      <c r="BH35" s="1"/>
      <c r="BI35" s="1"/>
    </row>
    <row r="36" spans="1:61" customFormat="1" ht="11.25" customHeight="1" x14ac:dyDescent="0.2">
      <c r="A36" s="77"/>
      <c r="B36" s="197"/>
      <c r="C36" s="1"/>
      <c r="D36" s="1"/>
      <c r="E36" s="1"/>
      <c r="F36" s="1"/>
      <c r="G36" s="1"/>
      <c r="H36" s="1"/>
      <c r="I36" s="1"/>
      <c r="J36" s="77" t="s">
        <v>580</v>
      </c>
      <c r="K36" s="1"/>
      <c r="L36" s="1"/>
      <c r="M36" s="1"/>
      <c r="N36" s="1"/>
      <c r="O36" s="1"/>
      <c r="P36" s="1"/>
      <c r="Q36" s="1"/>
      <c r="R36" s="1"/>
      <c r="S36" s="1"/>
      <c r="T36" s="1"/>
      <c r="U36" s="1"/>
      <c r="V36" s="1"/>
      <c r="W36" s="1"/>
      <c r="X36" s="243"/>
      <c r="Y36" s="1"/>
      <c r="Z36" s="1"/>
      <c r="AA36" s="1"/>
      <c r="AB36" s="1"/>
      <c r="AC36" s="1"/>
      <c r="AD36" s="1"/>
      <c r="AE36" s="1"/>
      <c r="AF36" s="1"/>
      <c r="AG36" s="1"/>
      <c r="AH36" s="1"/>
      <c r="AI36" s="1"/>
      <c r="AJ36" s="1"/>
      <c r="AK36" s="1"/>
      <c r="AL36" s="1"/>
      <c r="AM36" s="1"/>
      <c r="AO36" s="1"/>
      <c r="AP36" s="1"/>
      <c r="AQ36" s="1"/>
      <c r="AR36" s="173"/>
      <c r="AS36" s="131"/>
      <c r="AU36" s="1"/>
      <c r="AV36" s="1"/>
      <c r="AW36" s="1"/>
      <c r="AX36" s="1"/>
      <c r="AY36" s="1"/>
      <c r="AZ36" s="1"/>
      <c r="BA36" s="1"/>
      <c r="BB36" s="1"/>
      <c r="BC36" s="1"/>
      <c r="BD36" s="1"/>
      <c r="BE36" s="1"/>
      <c r="BF36" s="1"/>
      <c r="BG36" s="1"/>
      <c r="BH36" s="1"/>
      <c r="BI36" s="1"/>
    </row>
    <row r="37" spans="1:61" customFormat="1" ht="11.25" customHeight="1" x14ac:dyDescent="0.2">
      <c r="A37" s="84"/>
      <c r="B37" s="1"/>
      <c r="C37" s="244"/>
      <c r="D37" s="241"/>
      <c r="E37" s="241"/>
      <c r="F37" s="241"/>
      <c r="G37" s="241"/>
      <c r="H37" s="241"/>
      <c r="I37" s="241"/>
      <c r="J37" s="84" t="s">
        <v>581</v>
      </c>
      <c r="K37" s="241"/>
      <c r="L37" s="241"/>
      <c r="M37" s="241"/>
      <c r="N37" s="241"/>
      <c r="O37" s="241"/>
      <c r="P37" s="241"/>
      <c r="Q37" s="241"/>
      <c r="R37" s="241"/>
      <c r="S37" s="241"/>
      <c r="T37" s="241"/>
      <c r="U37" s="241"/>
      <c r="V37" s="241"/>
      <c r="W37" s="241"/>
      <c r="X37" s="242"/>
      <c r="Y37" s="1"/>
      <c r="Z37" s="1"/>
      <c r="AA37" s="1"/>
      <c r="AB37" s="1"/>
      <c r="AC37" s="1"/>
      <c r="AD37" s="1"/>
      <c r="AE37" s="1"/>
      <c r="AF37" s="1"/>
      <c r="AG37" s="1"/>
      <c r="AH37" s="1"/>
      <c r="AI37" s="1"/>
      <c r="AJ37" s="1"/>
      <c r="AK37" s="1"/>
      <c r="AL37" s="1"/>
      <c r="AM37" s="1"/>
      <c r="AO37" s="1"/>
      <c r="AP37" s="1"/>
      <c r="AQ37" s="1"/>
      <c r="AR37" s="173" t="s">
        <v>455</v>
      </c>
      <c r="AS37" s="131" t="s">
        <v>454</v>
      </c>
      <c r="AU37" s="1"/>
      <c r="AV37" s="1"/>
      <c r="AW37" s="1"/>
      <c r="AX37" s="1"/>
      <c r="AY37" s="1"/>
      <c r="AZ37" s="1"/>
      <c r="BA37" s="1"/>
      <c r="BB37" s="1"/>
      <c r="BC37" s="1"/>
      <c r="BD37" s="1"/>
      <c r="BE37" s="1"/>
      <c r="BF37" s="1"/>
      <c r="BG37" s="1"/>
      <c r="BH37" s="1"/>
      <c r="BI37" s="1"/>
    </row>
    <row r="38" spans="1:61" customFormat="1" ht="11.25" customHeight="1" x14ac:dyDescent="0.2">
      <c r="A38" s="238" t="s">
        <v>187</v>
      </c>
      <c r="B38" s="239"/>
      <c r="C38" s="239"/>
      <c r="D38" s="239"/>
      <c r="E38" s="239"/>
      <c r="F38" s="239"/>
      <c r="G38" s="239"/>
      <c r="H38" s="239"/>
      <c r="I38" s="240"/>
      <c r="J38" s="77" t="s">
        <v>590</v>
      </c>
      <c r="K38" s="239"/>
      <c r="L38" s="239"/>
      <c r="M38" s="239"/>
      <c r="N38" s="239"/>
      <c r="O38" s="239"/>
      <c r="P38" s="239"/>
      <c r="Q38" s="239"/>
      <c r="R38" s="239"/>
      <c r="S38" s="239"/>
      <c r="T38" s="239"/>
      <c r="U38" s="239"/>
      <c r="V38" s="239"/>
      <c r="W38" s="239"/>
      <c r="X38" s="240"/>
      <c r="Y38" s="1"/>
      <c r="Z38" s="1"/>
      <c r="AA38" s="1"/>
      <c r="AB38" s="1"/>
      <c r="AC38" s="1"/>
      <c r="AD38" s="1"/>
      <c r="AE38" s="1"/>
      <c r="AF38" s="1"/>
      <c r="AG38" s="1"/>
      <c r="AH38" s="1"/>
      <c r="AI38" s="1"/>
      <c r="AJ38" s="1"/>
      <c r="AK38" s="1"/>
      <c r="AL38" s="1"/>
      <c r="AM38" s="1"/>
      <c r="AO38" s="1"/>
      <c r="AP38" s="1"/>
      <c r="AQ38" s="1"/>
      <c r="AR38" s="175" t="s">
        <v>485</v>
      </c>
      <c r="AS38" s="131" t="s">
        <v>32</v>
      </c>
      <c r="AU38" s="1"/>
      <c r="AV38" s="1"/>
      <c r="AW38" s="1"/>
      <c r="AX38" s="1"/>
      <c r="AY38" s="1"/>
      <c r="AZ38" s="1"/>
      <c r="BA38" s="1"/>
      <c r="BB38" s="1"/>
      <c r="BC38" s="1"/>
      <c r="BD38" s="1"/>
      <c r="BE38" s="1"/>
      <c r="BF38" s="1"/>
      <c r="BG38" s="1"/>
      <c r="BH38" s="1"/>
      <c r="BI38" s="1"/>
    </row>
    <row r="39" spans="1:61" customFormat="1" ht="11.25" customHeight="1" x14ac:dyDescent="0.2">
      <c r="A39" s="77"/>
      <c r="B39" s="1"/>
      <c r="C39" s="1"/>
      <c r="D39" s="1"/>
      <c r="E39" s="1"/>
      <c r="F39" s="1"/>
      <c r="G39" s="1"/>
      <c r="H39" s="1"/>
      <c r="I39" s="243"/>
      <c r="J39" s="77" t="s">
        <v>593</v>
      </c>
      <c r="K39" s="1"/>
      <c r="L39" s="1"/>
      <c r="M39" s="1"/>
      <c r="N39" s="1"/>
      <c r="O39" s="1"/>
      <c r="P39" s="1"/>
      <c r="Q39" s="1"/>
      <c r="R39" s="1"/>
      <c r="S39" s="1"/>
      <c r="T39" s="1"/>
      <c r="U39" s="1"/>
      <c r="V39" s="1"/>
      <c r="W39" s="1"/>
      <c r="X39" s="243"/>
      <c r="Y39" s="1"/>
      <c r="Z39" s="1"/>
      <c r="AA39" s="1"/>
      <c r="AB39" s="1"/>
      <c r="AC39" s="1"/>
      <c r="AD39" s="1"/>
      <c r="AE39" s="1"/>
      <c r="AF39" s="1"/>
      <c r="AG39" s="1"/>
      <c r="AH39" s="1"/>
      <c r="AI39" s="1"/>
      <c r="AJ39" s="1"/>
      <c r="AK39" s="1"/>
      <c r="AL39" s="1"/>
      <c r="AM39" s="1"/>
      <c r="AO39" s="1"/>
      <c r="AP39" s="1"/>
      <c r="AQ39" s="1"/>
      <c r="AR39" s="113" t="s">
        <v>131</v>
      </c>
      <c r="AS39" s="138" t="s">
        <v>30</v>
      </c>
      <c r="AU39" s="1"/>
      <c r="AV39" s="1"/>
      <c r="AW39" s="1"/>
      <c r="AX39" s="1"/>
      <c r="AY39" s="1"/>
      <c r="AZ39" s="1"/>
      <c r="BA39" s="1"/>
      <c r="BB39" s="1"/>
      <c r="BC39" s="1"/>
      <c r="BD39" s="1"/>
      <c r="BE39" s="1"/>
      <c r="BF39" s="1"/>
      <c r="BG39" s="1"/>
    </row>
    <row r="40" spans="1:61" customFormat="1" ht="11.25" customHeight="1" x14ac:dyDescent="0.25">
      <c r="A40" s="84"/>
      <c r="B40" s="241"/>
      <c r="C40" s="241"/>
      <c r="D40" s="241"/>
      <c r="E40" s="241"/>
      <c r="F40" s="241"/>
      <c r="G40" s="241"/>
      <c r="H40" s="241"/>
      <c r="I40" s="242"/>
      <c r="J40" s="77" t="s">
        <v>592</v>
      </c>
      <c r="K40" s="241"/>
      <c r="L40" s="241"/>
      <c r="M40" s="241"/>
      <c r="N40" s="241"/>
      <c r="O40" s="241"/>
      <c r="P40" s="241"/>
      <c r="Q40" s="241"/>
      <c r="R40" s="241"/>
      <c r="S40" s="241"/>
      <c r="T40" s="241"/>
      <c r="U40" s="241"/>
      <c r="V40" s="241"/>
      <c r="W40" s="241"/>
      <c r="X40" s="242"/>
      <c r="Y40" s="1"/>
      <c r="Z40" s="1"/>
      <c r="AA40" s="1"/>
      <c r="AB40" s="1"/>
      <c r="AC40" s="1"/>
      <c r="AD40" s="1"/>
      <c r="AE40" s="1"/>
      <c r="AF40" s="1"/>
      <c r="AG40" s="1"/>
      <c r="AH40" s="1"/>
      <c r="AI40" s="1"/>
      <c r="AJ40" s="1"/>
      <c r="AK40" s="1"/>
      <c r="AL40" s="1"/>
      <c r="AM40" s="1"/>
      <c r="AO40" s="1"/>
      <c r="AP40" s="1"/>
      <c r="AQ40" s="1"/>
      <c r="AR40" s="113" t="s">
        <v>486</v>
      </c>
      <c r="AS40" s="137" t="s">
        <v>32</v>
      </c>
      <c r="AU40" s="1"/>
      <c r="AV40" s="1"/>
      <c r="AW40" s="1"/>
      <c r="AX40" s="1"/>
      <c r="AY40" s="1"/>
      <c r="AZ40" s="1"/>
      <c r="BA40" s="1"/>
      <c r="BB40" s="1"/>
      <c r="BC40" s="1"/>
      <c r="BD40" s="1"/>
      <c r="BE40" s="1"/>
      <c r="BF40" s="1"/>
      <c r="BG40" s="1"/>
    </row>
    <row r="41" spans="1:61" customFormat="1" ht="11.25" customHeight="1" x14ac:dyDescent="0.25">
      <c r="A41" s="238" t="s">
        <v>535</v>
      </c>
      <c r="B41" s="239"/>
      <c r="C41" s="239"/>
      <c r="D41" s="239"/>
      <c r="E41" s="239"/>
      <c r="F41" s="239"/>
      <c r="G41" s="239"/>
      <c r="H41" s="239"/>
      <c r="I41" s="239"/>
      <c r="J41" s="238" t="s">
        <v>582</v>
      </c>
      <c r="K41" s="239"/>
      <c r="L41" s="239"/>
      <c r="M41" s="239"/>
      <c r="N41" s="239"/>
      <c r="O41" s="239"/>
      <c r="P41" s="239"/>
      <c r="Q41" s="239"/>
      <c r="R41" s="239"/>
      <c r="S41" s="239"/>
      <c r="T41" s="239"/>
      <c r="U41" s="239"/>
      <c r="V41" s="239"/>
      <c r="W41" s="239"/>
      <c r="X41" s="240"/>
      <c r="Y41" s="1"/>
      <c r="Z41" s="1"/>
      <c r="AA41" s="1"/>
      <c r="AB41" s="1"/>
      <c r="AC41" s="1"/>
      <c r="AD41" s="1"/>
      <c r="AE41" s="1"/>
      <c r="AF41" s="1"/>
      <c r="AG41" s="1"/>
      <c r="AH41" s="1"/>
      <c r="AI41" s="1"/>
      <c r="AJ41" s="1"/>
      <c r="AK41" s="1"/>
      <c r="AL41" s="1"/>
      <c r="AM41" s="1"/>
      <c r="AO41" s="1"/>
      <c r="AP41" s="1"/>
      <c r="AQ41" s="1"/>
      <c r="AR41" s="186" t="s">
        <v>487</v>
      </c>
      <c r="AS41" s="139" t="s">
        <v>32</v>
      </c>
      <c r="AU41" s="1"/>
      <c r="AV41" s="1"/>
      <c r="AW41" s="1"/>
      <c r="AX41" s="1"/>
      <c r="AY41" s="1"/>
      <c r="AZ41" s="1"/>
      <c r="BA41" s="1"/>
      <c r="BB41" s="1"/>
      <c r="BC41" s="1"/>
      <c r="BD41" s="1"/>
      <c r="BE41" s="1"/>
      <c r="BF41" s="1"/>
      <c r="BG41" s="1"/>
    </row>
    <row r="42" spans="1:61" customFormat="1" ht="11.25" customHeight="1" x14ac:dyDescent="0.25">
      <c r="A42" s="77" t="s">
        <v>536</v>
      </c>
      <c r="B42" s="1"/>
      <c r="C42" s="1"/>
      <c r="D42" s="1"/>
      <c r="E42" s="1"/>
      <c r="F42" s="1"/>
      <c r="G42" s="1"/>
      <c r="H42" s="1"/>
      <c r="I42" s="1"/>
      <c r="J42" s="77" t="s">
        <v>583</v>
      </c>
      <c r="K42" s="1"/>
      <c r="L42" s="1"/>
      <c r="M42" s="1"/>
      <c r="N42" s="1"/>
      <c r="O42" s="1"/>
      <c r="P42" s="1"/>
      <c r="Q42" s="1"/>
      <c r="R42" s="1"/>
      <c r="S42" s="1"/>
      <c r="T42" s="1"/>
      <c r="U42" s="1"/>
      <c r="V42" s="1"/>
      <c r="W42" s="1"/>
      <c r="X42" s="243"/>
      <c r="Y42" s="1"/>
      <c r="Z42" s="1"/>
      <c r="AA42" s="1"/>
      <c r="AB42" s="1"/>
      <c r="AC42" s="1"/>
      <c r="AD42" s="1"/>
      <c r="AE42" s="1"/>
      <c r="AF42" s="1"/>
      <c r="AG42" s="1"/>
      <c r="AH42" s="1"/>
      <c r="AI42" s="1"/>
      <c r="AJ42" s="1"/>
      <c r="AK42" s="1"/>
      <c r="AL42" s="1"/>
      <c r="AM42" s="1"/>
      <c r="AO42" s="1"/>
      <c r="AP42" s="1"/>
      <c r="AQ42" s="1"/>
      <c r="AR42" s="254"/>
      <c r="AS42" s="100"/>
      <c r="AU42" s="1"/>
      <c r="AV42" s="1"/>
      <c r="AW42" s="1"/>
      <c r="AX42" s="1"/>
      <c r="AY42" s="1"/>
      <c r="AZ42" s="1"/>
      <c r="BA42" s="1"/>
      <c r="BB42" s="1"/>
      <c r="BC42" s="1"/>
      <c r="BD42" s="1"/>
      <c r="BE42" s="1"/>
      <c r="BF42" s="1"/>
      <c r="BG42" s="1"/>
    </row>
    <row r="43" spans="1:61" ht="11.25" customHeight="1" x14ac:dyDescent="0.2">
      <c r="A43" s="77"/>
      <c r="I43" s="243"/>
      <c r="J43" s="77" t="s">
        <v>585</v>
      </c>
      <c r="X43" s="243"/>
    </row>
    <row r="44" spans="1:61" ht="11.25" customHeight="1" x14ac:dyDescent="0.2">
      <c r="A44" s="77"/>
      <c r="B44" s="197" t="s">
        <v>537</v>
      </c>
      <c r="I44" s="243"/>
      <c r="J44" s="77" t="s">
        <v>586</v>
      </c>
      <c r="X44" s="243"/>
    </row>
    <row r="45" spans="1:61" ht="11.25" customHeight="1" x14ac:dyDescent="0.2">
      <c r="A45" s="84"/>
      <c r="B45" s="244"/>
      <c r="C45" s="244"/>
      <c r="D45" s="241"/>
      <c r="E45" s="241"/>
      <c r="F45" s="241"/>
      <c r="G45" s="241"/>
      <c r="H45" s="241"/>
      <c r="I45" s="242"/>
      <c r="J45" s="84" t="s">
        <v>587</v>
      </c>
      <c r="K45" s="241"/>
      <c r="L45" s="241"/>
      <c r="M45" s="241"/>
      <c r="N45" s="241"/>
      <c r="O45" s="241"/>
      <c r="P45" s="241"/>
      <c r="Q45" s="241"/>
      <c r="R45" s="241"/>
      <c r="S45" s="241"/>
      <c r="T45" s="241"/>
      <c r="U45" s="241"/>
      <c r="V45" s="241"/>
      <c r="W45" s="241"/>
      <c r="X45" s="242"/>
      <c r="AH45" s="1" t="s">
        <v>190</v>
      </c>
    </row>
    <row r="46" spans="1:61" ht="11.25" customHeight="1" x14ac:dyDescent="0.2">
      <c r="A46" s="238" t="s">
        <v>538</v>
      </c>
      <c r="B46" s="239"/>
      <c r="C46" s="239"/>
      <c r="D46" s="239"/>
      <c r="E46" s="239"/>
      <c r="F46" s="239"/>
      <c r="G46" s="239"/>
      <c r="H46" s="239"/>
      <c r="I46" s="240"/>
      <c r="J46" s="238" t="s">
        <v>588</v>
      </c>
      <c r="K46" s="239"/>
      <c r="L46" s="239"/>
      <c r="M46" s="239"/>
      <c r="N46" s="239"/>
      <c r="O46" s="239"/>
      <c r="P46" s="239"/>
      <c r="Q46" s="239"/>
      <c r="R46" s="239"/>
      <c r="S46" s="239"/>
      <c r="T46" s="239"/>
      <c r="U46" s="239"/>
      <c r="V46" s="239"/>
      <c r="W46" s="239"/>
      <c r="X46" s="240"/>
    </row>
    <row r="47" spans="1:61" ht="11.25" customHeight="1" x14ac:dyDescent="0.2">
      <c r="A47" s="77" t="s">
        <v>539</v>
      </c>
      <c r="I47" s="243"/>
      <c r="J47" s="77" t="s">
        <v>589</v>
      </c>
      <c r="K47" s="241"/>
      <c r="L47" s="241"/>
      <c r="M47" s="241"/>
      <c r="N47" s="241"/>
      <c r="O47" s="241"/>
      <c r="P47" s="241"/>
      <c r="Q47" s="241"/>
      <c r="R47" s="241"/>
      <c r="S47" s="241"/>
      <c r="T47" s="241"/>
      <c r="U47" s="241"/>
      <c r="V47" s="241"/>
      <c r="W47" s="241"/>
      <c r="X47" s="242"/>
    </row>
    <row r="48" spans="1:61" s="9" customFormat="1" ht="13.5" customHeight="1" x14ac:dyDescent="0.2">
      <c r="A48" s="238" t="s">
        <v>540</v>
      </c>
      <c r="B48" s="239"/>
      <c r="C48" s="239"/>
      <c r="D48" s="239"/>
      <c r="E48" s="239"/>
      <c r="F48" s="239"/>
      <c r="G48" s="239"/>
      <c r="H48" s="239"/>
      <c r="I48" s="239"/>
      <c r="J48" s="238" t="s">
        <v>591</v>
      </c>
      <c r="K48" s="239"/>
      <c r="L48" s="239"/>
      <c r="M48" s="239"/>
      <c r="N48" s="239"/>
      <c r="O48" s="239"/>
      <c r="P48" s="239"/>
      <c r="Q48" s="239"/>
      <c r="R48" s="239"/>
      <c r="S48" s="239"/>
      <c r="T48" s="239"/>
      <c r="U48" s="239"/>
      <c r="V48" s="239"/>
      <c r="W48" s="239"/>
      <c r="X48" s="240"/>
      <c r="AG48" s="1"/>
      <c r="AH48" s="1"/>
      <c r="AI48" s="1"/>
      <c r="AJ48" s="1"/>
      <c r="AK48" s="1"/>
      <c r="AL48" s="1"/>
    </row>
    <row r="49" spans="1:24" ht="11.25" customHeight="1" x14ac:dyDescent="0.2">
      <c r="A49" s="77"/>
      <c r="B49" s="197" t="s">
        <v>541</v>
      </c>
      <c r="C49" s="197"/>
      <c r="I49" s="243"/>
      <c r="J49" s="1" t="s">
        <v>599</v>
      </c>
      <c r="X49" s="243"/>
    </row>
    <row r="50" spans="1:24" ht="11.25" customHeight="1" x14ac:dyDescent="0.2">
      <c r="A50" s="77"/>
      <c r="B50" s="197"/>
      <c r="C50" s="197"/>
      <c r="I50" s="243"/>
      <c r="J50" s="1" t="s">
        <v>600</v>
      </c>
      <c r="X50" s="243"/>
    </row>
    <row r="51" spans="1:24" ht="11.25" customHeight="1" x14ac:dyDescent="0.2">
      <c r="A51" s="84"/>
      <c r="B51" s="241"/>
      <c r="C51" s="241"/>
      <c r="D51" s="241"/>
      <c r="E51" s="241"/>
      <c r="F51" s="241"/>
      <c r="G51" s="241"/>
      <c r="H51" s="241"/>
      <c r="I51" s="242"/>
      <c r="J51" s="241" t="s">
        <v>601</v>
      </c>
      <c r="K51" s="241"/>
      <c r="L51" s="241"/>
      <c r="M51" s="241"/>
      <c r="N51" s="241"/>
      <c r="O51" s="241"/>
      <c r="P51" s="241"/>
      <c r="Q51" s="241"/>
      <c r="R51" s="241"/>
      <c r="S51" s="241"/>
      <c r="T51" s="241"/>
      <c r="U51" s="241"/>
      <c r="V51" s="241"/>
      <c r="W51" s="241"/>
      <c r="X51" s="242"/>
    </row>
    <row r="52" spans="1:24" ht="11.25" customHeight="1" x14ac:dyDescent="0.2">
      <c r="A52" s="238" t="s">
        <v>542</v>
      </c>
      <c r="B52" s="239"/>
      <c r="C52" s="239"/>
      <c r="D52" s="239"/>
      <c r="E52" s="239"/>
      <c r="F52" s="239"/>
      <c r="G52" s="239"/>
      <c r="H52" s="239"/>
      <c r="I52" s="240"/>
      <c r="J52" s="238" t="s">
        <v>602</v>
      </c>
      <c r="K52" s="239"/>
      <c r="L52" s="239"/>
      <c r="M52" s="239"/>
      <c r="N52" s="239"/>
      <c r="O52" s="239"/>
      <c r="P52" s="239"/>
      <c r="Q52" s="239"/>
      <c r="R52" s="239"/>
      <c r="S52" s="239"/>
      <c r="T52" s="239"/>
      <c r="U52" s="239"/>
      <c r="V52" s="239"/>
      <c r="W52" s="239"/>
      <c r="X52" s="240"/>
    </row>
    <row r="53" spans="1:24" ht="11.25" customHeight="1" x14ac:dyDescent="0.2">
      <c r="A53" s="77" t="s">
        <v>532</v>
      </c>
      <c r="J53" s="77" t="s">
        <v>603</v>
      </c>
      <c r="X53" s="243"/>
    </row>
    <row r="54" spans="1:24" ht="11.25" customHeight="1" x14ac:dyDescent="0.2">
      <c r="A54" s="84"/>
      <c r="B54" s="241"/>
      <c r="C54" s="241"/>
      <c r="D54" s="241"/>
      <c r="E54" s="241"/>
      <c r="F54" s="241"/>
      <c r="G54" s="241"/>
      <c r="H54" s="241"/>
      <c r="I54" s="242"/>
      <c r="J54" s="255" t="s">
        <v>604</v>
      </c>
      <c r="K54" s="241"/>
      <c r="L54" s="241"/>
      <c r="M54" s="241"/>
      <c r="N54" s="241"/>
      <c r="O54" s="241"/>
      <c r="P54" s="241"/>
      <c r="Q54" s="241"/>
      <c r="R54" s="241"/>
      <c r="S54" s="241"/>
      <c r="T54" s="241"/>
      <c r="U54" s="241"/>
      <c r="V54" s="241"/>
      <c r="W54" s="241"/>
      <c r="X54" s="242"/>
    </row>
    <row r="55" spans="1:24" ht="11.25" customHeight="1" x14ac:dyDescent="0.2">
      <c r="A55" s="238" t="s">
        <v>544</v>
      </c>
      <c r="B55" s="239"/>
      <c r="C55" s="239"/>
      <c r="D55" s="239"/>
      <c r="E55" s="239"/>
      <c r="F55" s="239"/>
      <c r="G55" s="239"/>
      <c r="H55" s="239"/>
      <c r="I55" s="240"/>
      <c r="J55" s="239" t="s">
        <v>605</v>
      </c>
      <c r="K55" s="239"/>
      <c r="L55" s="239"/>
      <c r="M55" s="239"/>
      <c r="N55" s="239"/>
      <c r="O55" s="239"/>
      <c r="P55" s="239"/>
      <c r="Q55" s="239"/>
      <c r="R55" s="239"/>
      <c r="S55" s="239"/>
      <c r="T55" s="239"/>
      <c r="U55" s="239"/>
      <c r="V55" s="239"/>
      <c r="W55" s="239"/>
      <c r="X55" s="240"/>
    </row>
    <row r="56" spans="1:24" ht="11.25" customHeight="1" x14ac:dyDescent="0.2">
      <c r="A56" s="77" t="s">
        <v>545</v>
      </c>
      <c r="J56" s="77" t="s">
        <v>607</v>
      </c>
      <c r="X56" s="243"/>
    </row>
    <row r="57" spans="1:24" ht="11.25" customHeight="1" x14ac:dyDescent="0.2">
      <c r="A57" s="77"/>
      <c r="B57" s="197"/>
      <c r="C57" s="197"/>
      <c r="I57" s="243"/>
      <c r="J57" s="1" t="s">
        <v>606</v>
      </c>
      <c r="X57" s="243"/>
    </row>
    <row r="58" spans="1:24" ht="11.25" customHeight="1" x14ac:dyDescent="0.2">
      <c r="A58" s="77"/>
      <c r="B58" s="197"/>
      <c r="C58" s="197"/>
      <c r="I58" s="243"/>
      <c r="J58" s="1" t="s">
        <v>609</v>
      </c>
      <c r="X58" s="243"/>
    </row>
    <row r="59" spans="1:24" ht="11.25" customHeight="1" x14ac:dyDescent="0.2">
      <c r="A59" s="84"/>
      <c r="B59" s="244" t="s">
        <v>543</v>
      </c>
      <c r="C59" s="241"/>
      <c r="D59" s="241"/>
      <c r="E59" s="241"/>
      <c r="F59" s="241"/>
      <c r="G59" s="241"/>
      <c r="H59" s="241"/>
      <c r="I59" s="242"/>
      <c r="J59" s="241" t="s">
        <v>608</v>
      </c>
      <c r="K59" s="241"/>
      <c r="L59" s="241"/>
      <c r="M59" s="241"/>
      <c r="N59" s="241"/>
      <c r="O59" s="241"/>
      <c r="P59" s="241"/>
      <c r="Q59" s="241"/>
      <c r="R59" s="241"/>
      <c r="S59" s="241"/>
      <c r="T59" s="241"/>
      <c r="U59" s="241"/>
      <c r="V59" s="241"/>
      <c r="W59" s="241"/>
      <c r="X59" s="242"/>
    </row>
    <row r="60" spans="1:24" ht="11.25" customHeight="1" x14ac:dyDescent="0.2">
      <c r="A60" s="238" t="s">
        <v>195</v>
      </c>
      <c r="B60" s="239"/>
      <c r="C60" s="239"/>
      <c r="D60" s="239"/>
      <c r="E60" s="239"/>
      <c r="F60" s="239"/>
      <c r="G60" s="239"/>
      <c r="H60" s="239"/>
      <c r="I60" s="240"/>
      <c r="J60" s="238" t="s">
        <v>546</v>
      </c>
      <c r="K60" s="239"/>
      <c r="L60" s="239"/>
      <c r="M60" s="239"/>
      <c r="N60" s="239"/>
      <c r="O60" s="239"/>
      <c r="P60" s="239"/>
      <c r="Q60" s="239"/>
      <c r="R60" s="239"/>
      <c r="S60" s="239"/>
      <c r="T60" s="239"/>
      <c r="U60" s="239"/>
      <c r="V60" s="239"/>
      <c r="W60" s="239"/>
      <c r="X60" s="240"/>
    </row>
    <row r="61" spans="1:24" ht="11.25" customHeight="1" x14ac:dyDescent="0.2">
      <c r="A61" s="77"/>
      <c r="I61" s="243"/>
      <c r="J61" s="77" t="s">
        <v>547</v>
      </c>
      <c r="X61" s="243"/>
    </row>
    <row r="62" spans="1:24" ht="11.25" customHeight="1" x14ac:dyDescent="0.2">
      <c r="A62" s="84"/>
      <c r="B62" s="241"/>
      <c r="C62" s="241"/>
      <c r="D62" s="241"/>
      <c r="E62" s="241"/>
      <c r="F62" s="241"/>
      <c r="G62" s="241"/>
      <c r="H62" s="241"/>
      <c r="I62" s="242"/>
      <c r="J62" s="84" t="s">
        <v>560</v>
      </c>
      <c r="K62" s="241"/>
      <c r="L62" s="241"/>
      <c r="M62" s="241"/>
      <c r="N62" s="241"/>
      <c r="O62" s="241"/>
      <c r="P62" s="241"/>
      <c r="Q62" s="241"/>
      <c r="R62" s="241"/>
      <c r="S62" s="241"/>
      <c r="T62" s="241"/>
      <c r="U62" s="241"/>
      <c r="V62" s="241"/>
      <c r="W62" s="241"/>
      <c r="X62" s="242"/>
    </row>
    <row r="63" spans="1:24" ht="11.25" customHeight="1" x14ac:dyDescent="0.2">
      <c r="A63" s="238" t="s">
        <v>197</v>
      </c>
      <c r="B63" s="239"/>
      <c r="C63" s="239"/>
      <c r="D63" s="239"/>
      <c r="E63" s="239"/>
      <c r="F63" s="239"/>
      <c r="G63" s="239"/>
      <c r="H63" s="239"/>
      <c r="I63" s="240"/>
      <c r="J63" s="238" t="s">
        <v>561</v>
      </c>
      <c r="K63" s="239"/>
      <c r="L63" s="239"/>
      <c r="M63" s="239"/>
      <c r="N63" s="239"/>
      <c r="O63" s="239"/>
      <c r="P63" s="239"/>
      <c r="Q63" s="239"/>
      <c r="R63" s="239"/>
      <c r="S63" s="239"/>
      <c r="T63" s="239"/>
      <c r="U63" s="239"/>
      <c r="V63" s="239"/>
      <c r="W63" s="239"/>
      <c r="X63" s="240"/>
    </row>
    <row r="64" spans="1:24" ht="11.25" customHeight="1" x14ac:dyDescent="0.2">
      <c r="A64" s="84"/>
      <c r="B64" s="241"/>
      <c r="C64" s="241"/>
      <c r="D64" s="241"/>
      <c r="E64" s="241"/>
      <c r="F64" s="241"/>
      <c r="G64" s="241"/>
      <c r="H64" s="241"/>
      <c r="I64" s="242"/>
      <c r="J64" s="241" t="s">
        <v>562</v>
      </c>
      <c r="K64" s="241"/>
      <c r="L64" s="241"/>
      <c r="M64" s="241"/>
      <c r="N64" s="241"/>
      <c r="O64" s="241"/>
      <c r="P64" s="241"/>
      <c r="Q64" s="241"/>
      <c r="R64" s="241"/>
      <c r="S64" s="241"/>
      <c r="T64" s="241"/>
      <c r="U64" s="241"/>
      <c r="V64" s="241"/>
      <c r="W64" s="241"/>
      <c r="X64" s="242"/>
    </row>
  </sheetData>
  <mergeCells count="3">
    <mergeCell ref="A1:X1"/>
    <mergeCell ref="A2:X2"/>
    <mergeCell ref="T3:X3"/>
  </mergeCells>
  <printOptions horizontalCentered="1"/>
  <pageMargins left="0.5" right="0.25" top="0.25" bottom="0.25" header="0.25" footer="0.25"/>
  <pageSetup scale="98" orientation="portrait" useFirstPageNumber="1" r:id="rId1"/>
  <headerFooter alignWithMargins="0"/>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G85"/>
  <sheetViews>
    <sheetView showGridLines="0" zoomScaleNormal="100" workbookViewId="0">
      <selection activeCell="T5" sqref="T5:X5"/>
    </sheetView>
  </sheetViews>
  <sheetFormatPr defaultColWidth="9.140625" defaultRowHeight="11.25" customHeight="1" x14ac:dyDescent="0.2"/>
  <cols>
    <col min="1" max="22" width="3.7109375" style="1" bestFit="1" customWidth="1"/>
    <col min="23" max="23" width="3.7109375" style="1" customWidth="1"/>
    <col min="24" max="24" width="3.7109375" style="1" bestFit="1" customWidth="1"/>
    <col min="25" max="25" width="4.140625" style="1" customWidth="1"/>
    <col min="26" max="26" width="2.28515625" style="1" hidden="1" customWidth="1"/>
    <col min="27" max="27" width="3.7109375" style="1" hidden="1" customWidth="1"/>
    <col min="28" max="29" width="9.140625" style="1" hidden="1" customWidth="1"/>
    <col min="30" max="30" width="6.5703125" style="1" hidden="1" customWidth="1"/>
    <col min="31" max="31" width="3.7109375" style="1" hidden="1" customWidth="1"/>
    <col min="32" max="32" width="7.5703125" style="1" hidden="1" customWidth="1"/>
    <col min="33" max="34" width="9.140625" style="1" hidden="1" customWidth="1"/>
    <col min="35" max="35" width="15.42578125" style="1" hidden="1" customWidth="1"/>
    <col min="36" max="36" width="10.85546875" style="1" hidden="1" customWidth="1"/>
    <col min="37" max="37" width="9.140625" style="1" hidden="1" customWidth="1"/>
    <col min="38" max="38" width="11.140625" style="1" hidden="1" customWidth="1"/>
    <col min="39" max="39" width="9.140625" style="1" hidden="1" customWidth="1"/>
    <col min="40" max="40" width="9.140625" hidden="1" customWidth="1"/>
    <col min="41" max="42" width="29.140625" style="1" hidden="1" customWidth="1"/>
    <col min="43" max="43" width="32.7109375" style="1" hidden="1" customWidth="1"/>
    <col min="44" max="44" width="35.28515625" style="1" hidden="1" customWidth="1"/>
    <col min="45" max="45" width="6.5703125" hidden="1" customWidth="1"/>
    <col min="46" max="46" width="9.140625" hidden="1" customWidth="1"/>
    <col min="47" max="47" width="13.28515625" style="1" hidden="1" customWidth="1"/>
    <col min="48" max="48" width="10.7109375" style="1" hidden="1" customWidth="1"/>
    <col min="49" max="49" width="33.85546875" style="1" hidden="1" customWidth="1"/>
    <col min="50" max="50" width="40.28515625" style="1" hidden="1" customWidth="1"/>
    <col min="51" max="51" width="20.5703125" style="1" hidden="1" customWidth="1"/>
    <col min="52" max="52" width="32.5703125" style="1" hidden="1" customWidth="1"/>
    <col min="53" max="53" width="28" style="1" hidden="1" customWidth="1"/>
    <col min="54" max="54" width="26.42578125" style="1" hidden="1" customWidth="1"/>
    <col min="55" max="55" width="24.5703125" style="1" hidden="1" customWidth="1"/>
    <col min="56" max="56" width="22.140625" style="1" hidden="1" customWidth="1"/>
    <col min="57" max="57" width="24.85546875" style="1" hidden="1" customWidth="1"/>
    <col min="58" max="58" width="41.7109375" style="1" hidden="1" customWidth="1"/>
    <col min="59" max="59" width="9.140625" style="1" hidden="1" customWidth="1"/>
    <col min="60" max="60" width="9.140625" style="1" customWidth="1"/>
    <col min="61" max="16384" width="9.140625" style="1"/>
  </cols>
  <sheetData>
    <row r="1" spans="1:59" ht="11.25" customHeight="1" x14ac:dyDescent="0.25">
      <c r="A1" s="340" t="s">
        <v>0</v>
      </c>
      <c r="B1" s="340"/>
      <c r="C1" s="340"/>
      <c r="D1" s="340"/>
      <c r="E1" s="340"/>
      <c r="F1" s="340"/>
      <c r="G1" s="340"/>
      <c r="H1" s="340"/>
      <c r="I1" s="340"/>
      <c r="J1" s="340"/>
      <c r="K1" s="340"/>
      <c r="L1" s="340"/>
      <c r="M1" s="340"/>
      <c r="N1" s="340"/>
      <c r="O1" s="340"/>
      <c r="P1" s="340"/>
      <c r="Q1" s="340"/>
      <c r="R1" s="340"/>
      <c r="S1" s="340"/>
      <c r="T1" s="340"/>
      <c r="U1" s="340"/>
      <c r="V1" s="340"/>
      <c r="W1" s="340"/>
      <c r="X1" s="340"/>
      <c r="AG1" s="3" t="s">
        <v>1</v>
      </c>
      <c r="AH1" s="4" t="s">
        <v>2</v>
      </c>
      <c r="AI1" s="4" t="s">
        <v>3</v>
      </c>
      <c r="AJ1" s="3" t="s">
        <v>4</v>
      </c>
      <c r="AK1" s="3" t="s">
        <v>5</v>
      </c>
      <c r="AL1" s="3" t="s">
        <v>6</v>
      </c>
      <c r="AP1" s="5" t="s">
        <v>7</v>
      </c>
      <c r="AQ1" s="197" t="s">
        <v>488</v>
      </c>
      <c r="AR1" s="6" t="s">
        <v>9</v>
      </c>
      <c r="AS1" s="99" t="s">
        <v>8</v>
      </c>
      <c r="AT1" s="124" t="s">
        <v>8</v>
      </c>
      <c r="AU1" s="129" t="s">
        <v>474</v>
      </c>
      <c r="AV1" s="123" t="s">
        <v>469</v>
      </c>
      <c r="AX1" s="145" t="s">
        <v>468</v>
      </c>
      <c r="AY1" s="140" t="s">
        <v>456</v>
      </c>
      <c r="AZ1" s="140" t="s">
        <v>462</v>
      </c>
      <c r="BA1" s="140" t="s">
        <v>472</v>
      </c>
      <c r="BB1" s="140" t="s">
        <v>463</v>
      </c>
      <c r="BC1" s="140" t="s">
        <v>464</v>
      </c>
      <c r="BD1" s="141" t="s">
        <v>465</v>
      </c>
      <c r="BE1" s="140" t="s">
        <v>402</v>
      </c>
      <c r="BF1" s="141" t="s">
        <v>466</v>
      </c>
      <c r="BG1" s="165" t="s">
        <v>7</v>
      </c>
    </row>
    <row r="2" spans="1:59" ht="11.25" customHeight="1" x14ac:dyDescent="0.25">
      <c r="A2" s="341" t="s">
        <v>10</v>
      </c>
      <c r="B2" s="341"/>
      <c r="C2" s="341"/>
      <c r="D2" s="341"/>
      <c r="E2" s="341"/>
      <c r="F2" s="341"/>
      <c r="G2" s="341"/>
      <c r="H2" s="341"/>
      <c r="I2" s="341"/>
      <c r="J2" s="341"/>
      <c r="K2" s="341"/>
      <c r="L2" s="341"/>
      <c r="M2" s="341"/>
      <c r="N2" s="341"/>
      <c r="O2" s="341"/>
      <c r="P2" s="341"/>
      <c r="Q2" s="341"/>
      <c r="R2" s="341"/>
      <c r="S2" s="341"/>
      <c r="T2" s="341"/>
      <c r="U2" s="341"/>
      <c r="V2" s="341"/>
      <c r="W2" s="341"/>
      <c r="X2" s="341"/>
      <c r="AG2" s="76"/>
      <c r="AH2" s="74"/>
      <c r="AI2" s="76"/>
      <c r="AJ2" s="74"/>
      <c r="AK2" s="85" t="s">
        <v>11</v>
      </c>
      <c r="AL2" s="86"/>
      <c r="AP2" s="86"/>
      <c r="AR2" s="86"/>
      <c r="AT2" s="130" t="s">
        <v>442</v>
      </c>
      <c r="AU2" s="127" t="s">
        <v>22</v>
      </c>
      <c r="AV2" s="108" t="s">
        <v>85</v>
      </c>
      <c r="AW2" s="142" t="s">
        <v>470</v>
      </c>
      <c r="AX2" s="115" t="s">
        <v>458</v>
      </c>
      <c r="AY2" s="121" t="s">
        <v>493</v>
      </c>
      <c r="AZ2" s="147" t="s">
        <v>459</v>
      </c>
      <c r="BA2" s="151" t="s">
        <v>436</v>
      </c>
      <c r="BB2" s="153" t="s">
        <v>416</v>
      </c>
      <c r="BC2" s="157" t="s">
        <v>64</v>
      </c>
      <c r="BD2" s="153" t="s">
        <v>134</v>
      </c>
      <c r="BE2" s="159" t="s">
        <v>131</v>
      </c>
      <c r="BF2" s="162" t="s">
        <v>441</v>
      </c>
      <c r="BG2" s="165"/>
    </row>
    <row r="3" spans="1:59" ht="12" customHeight="1" thickBot="1" x14ac:dyDescent="0.3">
      <c r="A3" s="8" t="s">
        <v>610</v>
      </c>
      <c r="T3" s="355" t="s">
        <v>12</v>
      </c>
      <c r="U3" s="355"/>
      <c r="V3" s="355"/>
      <c r="W3" s="355"/>
      <c r="X3" s="355"/>
      <c r="AG3" s="77" t="s">
        <v>13</v>
      </c>
      <c r="AH3" s="80" t="s">
        <v>14</v>
      </c>
      <c r="AI3" s="77" t="s">
        <v>15</v>
      </c>
      <c r="AJ3" s="80" t="s">
        <v>16</v>
      </c>
      <c r="AK3" s="75" t="s">
        <v>17</v>
      </c>
      <c r="AL3" s="80" t="s">
        <v>18</v>
      </c>
      <c r="AO3" s="91" t="s">
        <v>395</v>
      </c>
      <c r="AP3" s="91" t="s">
        <v>395</v>
      </c>
      <c r="AQ3" t="s">
        <v>489</v>
      </c>
      <c r="AR3" s="167" t="s">
        <v>88</v>
      </c>
      <c r="AS3" s="136" t="s">
        <v>454</v>
      </c>
      <c r="AT3" s="132" t="s">
        <v>454</v>
      </c>
      <c r="AU3" s="107" t="s">
        <v>89</v>
      </c>
      <c r="AV3" s="80" t="s">
        <v>31</v>
      </c>
      <c r="AW3" s="77" t="s">
        <v>471</v>
      </c>
      <c r="AX3" s="115" t="s">
        <v>94</v>
      </c>
      <c r="AY3" s="68"/>
      <c r="AZ3" s="148" t="s">
        <v>405</v>
      </c>
      <c r="BA3" s="116" t="s">
        <v>437</v>
      </c>
      <c r="BB3" s="154" t="s">
        <v>417</v>
      </c>
      <c r="BC3" s="117" t="s">
        <v>116</v>
      </c>
      <c r="BD3" s="118" t="s">
        <v>139</v>
      </c>
      <c r="BE3" s="160" t="s">
        <v>429</v>
      </c>
      <c r="BF3" s="163" t="s">
        <v>443</v>
      </c>
      <c r="BG3" s="165"/>
    </row>
    <row r="4" spans="1:59" ht="16.5" customHeight="1" thickBot="1" x14ac:dyDescent="0.3">
      <c r="A4" s="610" t="s">
        <v>21</v>
      </c>
      <c r="B4" s="611"/>
      <c r="C4" s="611"/>
      <c r="D4" s="611"/>
      <c r="E4" s="611"/>
      <c r="F4" s="611"/>
      <c r="G4" s="356" t="s">
        <v>22</v>
      </c>
      <c r="H4" s="356"/>
      <c r="I4" s="71"/>
      <c r="J4" s="71"/>
      <c r="K4" s="71"/>
      <c r="L4" s="71"/>
      <c r="M4" s="71"/>
      <c r="N4" s="71"/>
      <c r="O4" s="71"/>
      <c r="P4" s="71"/>
      <c r="Q4" s="71"/>
      <c r="R4" s="72"/>
      <c r="S4" s="608" t="s">
        <v>23</v>
      </c>
      <c r="T4" s="609"/>
      <c r="U4" s="343"/>
      <c r="V4" s="344"/>
      <c r="W4" s="344"/>
      <c r="X4" s="345"/>
      <c r="AG4" s="77" t="s">
        <v>24</v>
      </c>
      <c r="AH4" s="80" t="s">
        <v>25</v>
      </c>
      <c r="AI4" s="77" t="s">
        <v>26</v>
      </c>
      <c r="AJ4" s="80" t="s">
        <v>27</v>
      </c>
      <c r="AK4" s="75" t="s">
        <v>28</v>
      </c>
      <c r="AL4" s="80" t="s">
        <v>29</v>
      </c>
      <c r="AP4" s="92" t="s">
        <v>438</v>
      </c>
      <c r="AQ4" t="s">
        <v>456</v>
      </c>
      <c r="AR4" s="110" t="s">
        <v>94</v>
      </c>
      <c r="AS4" s="137" t="s">
        <v>454</v>
      </c>
      <c r="AT4" s="132" t="s">
        <v>32</v>
      </c>
      <c r="AU4" s="128" t="s">
        <v>95</v>
      </c>
      <c r="AV4" s="81" t="s">
        <v>42</v>
      </c>
      <c r="AW4" s="143" t="s">
        <v>43</v>
      </c>
      <c r="AX4" s="115" t="s">
        <v>431</v>
      </c>
      <c r="AY4" s="68"/>
      <c r="AZ4" s="148" t="s">
        <v>497</v>
      </c>
      <c r="BA4" s="116" t="s">
        <v>409</v>
      </c>
      <c r="BB4" s="120" t="s">
        <v>419</v>
      </c>
      <c r="BC4" s="117" t="s">
        <v>118</v>
      </c>
      <c r="BD4" s="118" t="s">
        <v>142</v>
      </c>
      <c r="BE4" s="161" t="s">
        <v>487</v>
      </c>
      <c r="BF4" s="163" t="s">
        <v>444</v>
      </c>
      <c r="BG4" s="165"/>
    </row>
    <row r="5" spans="1:59" s="9" customFormat="1" ht="11.45" customHeight="1" x14ac:dyDescent="0.25">
      <c r="A5" s="603" t="s">
        <v>1</v>
      </c>
      <c r="B5" s="604"/>
      <c r="C5" s="604"/>
      <c r="D5" s="605"/>
      <c r="E5" s="354" t="s">
        <v>32</v>
      </c>
      <c r="F5" s="348"/>
      <c r="G5" s="606" t="s">
        <v>33</v>
      </c>
      <c r="H5" s="604"/>
      <c r="I5" s="604"/>
      <c r="J5" s="604"/>
      <c r="K5" s="605"/>
      <c r="L5" s="354" t="s">
        <v>34</v>
      </c>
      <c r="M5" s="347"/>
      <c r="N5" s="348"/>
      <c r="O5" s="606" t="s">
        <v>35</v>
      </c>
      <c r="P5" s="604"/>
      <c r="Q5" s="604"/>
      <c r="R5" s="604"/>
      <c r="S5" s="289"/>
      <c r="T5" s="300"/>
      <c r="U5" s="301"/>
      <c r="V5" s="301"/>
      <c r="W5" s="301"/>
      <c r="X5" s="612"/>
      <c r="AG5" s="77" t="s">
        <v>36</v>
      </c>
      <c r="AH5" s="80" t="s">
        <v>37</v>
      </c>
      <c r="AI5" s="77" t="s">
        <v>38</v>
      </c>
      <c r="AJ5" s="80" t="s">
        <v>39</v>
      </c>
      <c r="AK5" s="75" t="s">
        <v>40</v>
      </c>
      <c r="AL5" s="82" t="s">
        <v>41</v>
      </c>
      <c r="AP5" s="93" t="s">
        <v>491</v>
      </c>
      <c r="AQ5" s="198" t="s">
        <v>462</v>
      </c>
      <c r="AR5" s="110" t="s">
        <v>431</v>
      </c>
      <c r="AS5" s="137" t="s">
        <v>454</v>
      </c>
      <c r="AT5" s="133" t="s">
        <v>30</v>
      </c>
      <c r="AU5" s="127" t="s">
        <v>473</v>
      </c>
      <c r="AV5" s="81" t="s">
        <v>49</v>
      </c>
      <c r="AW5" s="143" t="s">
        <v>50</v>
      </c>
      <c r="AX5" s="115" t="s">
        <v>432</v>
      </c>
      <c r="AY5" s="122"/>
      <c r="AZ5" s="148" t="s">
        <v>477</v>
      </c>
      <c r="BA5" s="116" t="s">
        <v>410</v>
      </c>
      <c r="BB5" s="154" t="s">
        <v>420</v>
      </c>
      <c r="BC5" s="119" t="s">
        <v>467</v>
      </c>
      <c r="BD5" s="118" t="s">
        <v>144</v>
      </c>
      <c r="BE5" s="122"/>
      <c r="BF5" s="163" t="s">
        <v>445</v>
      </c>
      <c r="BG5" s="166"/>
    </row>
    <row r="6" spans="1:59" s="9" customFormat="1" ht="14.1" customHeight="1" thickBot="1" x14ac:dyDescent="0.3">
      <c r="A6" s="299"/>
      <c r="B6" s="194"/>
      <c r="C6" s="194"/>
      <c r="D6" s="296"/>
      <c r="E6" s="349" t="s">
        <v>215</v>
      </c>
      <c r="F6" s="350"/>
      <c r="G6" s="293" t="s">
        <v>215</v>
      </c>
      <c r="H6" s="294"/>
      <c r="I6" s="294"/>
      <c r="J6" s="294"/>
      <c r="K6" s="295"/>
      <c r="L6" s="351"/>
      <c r="M6" s="352"/>
      <c r="N6" s="353"/>
      <c r="O6" s="193" t="s">
        <v>215</v>
      </c>
      <c r="P6" s="194"/>
      <c r="Q6" s="194"/>
      <c r="R6" s="194"/>
      <c r="S6" s="296"/>
      <c r="T6" s="193"/>
      <c r="U6" s="194"/>
      <c r="V6" s="195"/>
      <c r="W6" s="195"/>
      <c r="X6" s="196"/>
      <c r="AG6" s="77" t="s">
        <v>44</v>
      </c>
      <c r="AH6" s="80" t="s">
        <v>45</v>
      </c>
      <c r="AI6" s="84" t="s">
        <v>46</v>
      </c>
      <c r="AJ6" s="80" t="s">
        <v>47</v>
      </c>
      <c r="AK6" s="80" t="s">
        <v>48</v>
      </c>
      <c r="AP6" s="91" t="s">
        <v>398</v>
      </c>
      <c r="AQ6" s="198" t="s">
        <v>472</v>
      </c>
      <c r="AR6" s="110" t="s">
        <v>432</v>
      </c>
      <c r="AS6" s="137" t="s">
        <v>454</v>
      </c>
      <c r="AT6" s="134"/>
      <c r="AU6" s="105">
        <v>1</v>
      </c>
      <c r="AV6" s="81" t="s">
        <v>58</v>
      </c>
      <c r="AW6" s="144" t="s">
        <v>59</v>
      </c>
      <c r="AX6" s="115" t="s">
        <v>104</v>
      </c>
      <c r="AY6" s="122"/>
      <c r="AZ6" s="148" t="s">
        <v>435</v>
      </c>
      <c r="BA6" s="116" t="s">
        <v>411</v>
      </c>
      <c r="BB6" s="155" t="s">
        <v>421</v>
      </c>
      <c r="BC6" s="119" t="s">
        <v>483</v>
      </c>
      <c r="BD6" s="118" t="s">
        <v>146</v>
      </c>
      <c r="BE6" s="122"/>
      <c r="BF6" s="163" t="s">
        <v>446</v>
      </c>
      <c r="BG6" s="166"/>
    </row>
    <row r="7" spans="1:59" s="9" customFormat="1" ht="11.25" customHeight="1" x14ac:dyDescent="0.25">
      <c r="A7" s="346" t="s">
        <v>2</v>
      </c>
      <c r="B7" s="347"/>
      <c r="C7" s="348"/>
      <c r="D7" s="606" t="s">
        <v>51</v>
      </c>
      <c r="E7" s="604"/>
      <c r="F7" s="604"/>
      <c r="G7" s="605"/>
      <c r="H7" s="347" t="s">
        <v>52</v>
      </c>
      <c r="I7" s="348"/>
      <c r="J7" s="354" t="s">
        <v>53</v>
      </c>
      <c r="K7" s="348"/>
      <c r="L7" s="606" t="s">
        <v>495</v>
      </c>
      <c r="M7" s="604"/>
      <c r="N7" s="604"/>
      <c r="O7" s="604"/>
      <c r="P7" s="604"/>
      <c r="Q7" s="604"/>
      <c r="R7" s="604"/>
      <c r="S7" s="604"/>
      <c r="T7" s="604"/>
      <c r="U7" s="604"/>
      <c r="V7" s="604"/>
      <c r="W7" s="604"/>
      <c r="X7" s="607"/>
      <c r="Y7" s="10"/>
      <c r="AC7" s="11"/>
      <c r="AG7" s="77" t="s">
        <v>54</v>
      </c>
      <c r="AH7" s="80" t="s">
        <v>55</v>
      </c>
      <c r="AI7" s="90"/>
      <c r="AJ7" s="80" t="s">
        <v>56</v>
      </c>
      <c r="AK7" s="80" t="s">
        <v>57</v>
      </c>
      <c r="AM7" s="12"/>
      <c r="AO7" s="12"/>
      <c r="AP7" s="94" t="s">
        <v>399</v>
      </c>
      <c r="AQ7" s="198" t="s">
        <v>463</v>
      </c>
      <c r="AR7" s="110" t="s">
        <v>104</v>
      </c>
      <c r="AS7" s="137" t="s">
        <v>454</v>
      </c>
      <c r="AT7" s="135"/>
      <c r="AU7" s="105">
        <v>2</v>
      </c>
      <c r="AV7" s="81" t="s">
        <v>65</v>
      </c>
      <c r="AW7" s="144" t="s">
        <v>66</v>
      </c>
      <c r="AX7" s="115" t="s">
        <v>460</v>
      </c>
      <c r="AY7" s="122"/>
      <c r="AZ7" s="148" t="s">
        <v>406</v>
      </c>
      <c r="BA7" s="116" t="s">
        <v>412</v>
      </c>
      <c r="BB7" s="120" t="s">
        <v>422</v>
      </c>
      <c r="BC7" s="119" t="s">
        <v>428</v>
      </c>
      <c r="BD7" s="118" t="s">
        <v>476</v>
      </c>
      <c r="BE7" s="122"/>
      <c r="BF7" s="163" t="s">
        <v>447</v>
      </c>
      <c r="BG7" s="166"/>
    </row>
    <row r="8" spans="1:59" s="9" customFormat="1" ht="14.1" customHeight="1" thickBot="1" x14ac:dyDescent="0.3">
      <c r="A8" s="358"/>
      <c r="B8" s="359"/>
      <c r="C8" s="360"/>
      <c r="D8" s="292"/>
      <c r="E8" s="290"/>
      <c r="F8" s="290"/>
      <c r="G8" s="291"/>
      <c r="H8" s="361"/>
      <c r="I8" s="362"/>
      <c r="J8" s="363"/>
      <c r="K8" s="362"/>
      <c r="L8" s="287"/>
      <c r="M8" s="271"/>
      <c r="N8" s="271"/>
      <c r="O8" s="271"/>
      <c r="P8" s="271"/>
      <c r="Q8" s="271"/>
      <c r="R8" s="271"/>
      <c r="S8" s="271"/>
      <c r="T8" s="271"/>
      <c r="U8" s="271"/>
      <c r="V8" s="271"/>
      <c r="W8" s="271"/>
      <c r="X8" s="288"/>
      <c r="AA8" s="9">
        <f>IF(AND(LEN(A8)&gt;0,LEN(A9)&gt;0,LEN(A10)=0),CONCATENATE(A8,", ",A9), IF(AND(LEN(A8)&gt;0,LEN(A9)&gt;0,LEN(A10)&gt;0),CONCATENATE(A8,", ",A9, ", ", A10),IF(AND(LEN(A8)=0,LEN(A9)&gt;0,LEN(A10)=0),A9,IF(AND(LEN(A8)=0,LEN(A9)&gt;0,LEN(A10)&gt;0),CONCATENATE(A9,",",A10),IF(AND(LEN(A8)&gt;0,LEN(A9)=0,LEN(A10)&gt;0),CONCATENATE(A8,", ",A10), A8)))))</f>
        <v>0</v>
      </c>
      <c r="AC8" s="12"/>
      <c r="AF8" s="9">
        <f>IF(AND(LEN(D8)&gt;0,LEN(D9)&gt;0,LEN(D10)=0),CONCATENATE(D8,", ",D9),IF(AND(LEN(D8)&gt;0,LEN(D9)&gt;0,LEN(D10)&gt;0),CONCATENATE(D8,", ",D9, ", ", D10),IF(AND(LEN(D8)=0,LEN(D9)&gt;0,LEN(D10)=0),D9,IF(AND(LEN(D8)=0,LEN(D9)&gt;0,LEN(D10)&gt;0),CONCATENATE(D9,",",D10),IF(AND(LEN(D8)&gt;0,LEN(D9)=0,LEN(D10)&gt;0),CONCATENATE(D8,", ",D10), D8)))))</f>
        <v>0</v>
      </c>
      <c r="AG8" s="77" t="s">
        <v>60</v>
      </c>
      <c r="AH8" s="80" t="s">
        <v>61</v>
      </c>
      <c r="AI8" s="90"/>
      <c r="AJ8" s="80" t="s">
        <v>62</v>
      </c>
      <c r="AK8" s="80" t="s">
        <v>63</v>
      </c>
      <c r="AM8" s="12"/>
      <c r="AO8" s="12"/>
      <c r="AP8" s="95" t="s">
        <v>400</v>
      </c>
      <c r="AQ8" s="198" t="s">
        <v>464</v>
      </c>
      <c r="AR8" s="110" t="s">
        <v>433</v>
      </c>
      <c r="AS8" s="137" t="s">
        <v>454</v>
      </c>
      <c r="AT8" s="135"/>
      <c r="AU8" s="106">
        <v>3</v>
      </c>
      <c r="AV8" s="81" t="s">
        <v>71</v>
      </c>
      <c r="AW8" s="144" t="s">
        <v>72</v>
      </c>
      <c r="AX8" s="115" t="s">
        <v>461</v>
      </c>
      <c r="AY8" s="122"/>
      <c r="AZ8" s="149" t="s">
        <v>407</v>
      </c>
      <c r="BA8" s="116" t="s">
        <v>107</v>
      </c>
      <c r="BB8" s="120" t="s">
        <v>423</v>
      </c>
      <c r="BC8" s="158" t="s">
        <v>484</v>
      </c>
      <c r="BD8" s="122"/>
      <c r="BE8" s="122"/>
      <c r="BF8" s="163" t="s">
        <v>448</v>
      </c>
      <c r="BG8" s="166" t="s">
        <v>475</v>
      </c>
    </row>
    <row r="9" spans="1:59" s="9" customFormat="1" ht="14.1" customHeight="1" x14ac:dyDescent="0.25">
      <c r="A9" s="367"/>
      <c r="B9" s="368"/>
      <c r="C9" s="369"/>
      <c r="D9" s="370" t="s">
        <v>215</v>
      </c>
      <c r="E9" s="368"/>
      <c r="F9" s="368"/>
      <c r="G9" s="369"/>
      <c r="H9" s="371"/>
      <c r="I9" s="372"/>
      <c r="J9" s="373"/>
      <c r="K9" s="372"/>
      <c r="L9" s="354" t="s">
        <v>4</v>
      </c>
      <c r="M9" s="347"/>
      <c r="N9" s="347"/>
      <c r="O9" s="347"/>
      <c r="P9" s="347"/>
      <c r="Q9" s="348"/>
      <c r="R9" s="374" t="s">
        <v>3</v>
      </c>
      <c r="S9" s="375"/>
      <c r="T9" s="375"/>
      <c r="U9" s="375"/>
      <c r="V9" s="375"/>
      <c r="W9" s="375"/>
      <c r="X9" s="376"/>
      <c r="AG9" s="77" t="s">
        <v>67</v>
      </c>
      <c r="AH9" s="80" t="s">
        <v>68</v>
      </c>
      <c r="AI9" s="1"/>
      <c r="AJ9" s="80" t="s">
        <v>69</v>
      </c>
      <c r="AK9" s="80" t="s">
        <v>70</v>
      </c>
      <c r="AP9" s="96" t="s">
        <v>492</v>
      </c>
      <c r="AQ9" s="198" t="s">
        <v>465</v>
      </c>
      <c r="AR9" s="110" t="s">
        <v>434</v>
      </c>
      <c r="AS9" s="137" t="s">
        <v>454</v>
      </c>
      <c r="AT9" s="134"/>
      <c r="AU9" s="81"/>
      <c r="AV9" s="81" t="s">
        <v>77</v>
      </c>
      <c r="AW9" s="144"/>
      <c r="AX9" s="146" t="s">
        <v>403</v>
      </c>
      <c r="AY9" s="122"/>
      <c r="AZ9" s="148" t="s">
        <v>496</v>
      </c>
      <c r="BA9" s="116" t="s">
        <v>480</v>
      </c>
      <c r="BB9" s="120" t="s">
        <v>482</v>
      </c>
      <c r="BC9" s="122"/>
      <c r="BD9" s="122"/>
      <c r="BE9" s="122"/>
      <c r="BF9" s="163" t="s">
        <v>449</v>
      </c>
      <c r="BG9" s="166"/>
    </row>
    <row r="10" spans="1:59" s="9" customFormat="1" ht="14.1" customHeight="1" thickBot="1" x14ac:dyDescent="0.3">
      <c r="A10" s="377"/>
      <c r="B10" s="378"/>
      <c r="C10" s="379"/>
      <c r="D10" s="380" t="s">
        <v>215</v>
      </c>
      <c r="E10" s="378"/>
      <c r="F10" s="378"/>
      <c r="G10" s="379"/>
      <c r="H10" s="381"/>
      <c r="I10" s="382"/>
      <c r="J10" s="383"/>
      <c r="K10" s="382"/>
      <c r="L10" s="364"/>
      <c r="M10" s="365"/>
      <c r="N10" s="365"/>
      <c r="O10" s="365"/>
      <c r="P10" s="365"/>
      <c r="Q10" s="384"/>
      <c r="R10" s="364"/>
      <c r="S10" s="365"/>
      <c r="T10" s="365"/>
      <c r="U10" s="365"/>
      <c r="V10" s="365"/>
      <c r="W10" s="365"/>
      <c r="X10" s="366"/>
      <c r="AG10" s="77" t="s">
        <v>73</v>
      </c>
      <c r="AH10" s="80" t="s">
        <v>74</v>
      </c>
      <c r="AI10" s="1"/>
      <c r="AJ10" s="80" t="s">
        <v>75</v>
      </c>
      <c r="AK10" s="83" t="s">
        <v>76</v>
      </c>
      <c r="AP10" s="97" t="s">
        <v>162</v>
      </c>
      <c r="AQ10" s="198" t="s">
        <v>466</v>
      </c>
      <c r="AR10" s="179" t="s">
        <v>403</v>
      </c>
      <c r="AS10" s="137" t="s">
        <v>454</v>
      </c>
      <c r="AT10" s="134"/>
      <c r="AU10" s="81"/>
      <c r="AV10" s="83" t="s">
        <v>19</v>
      </c>
      <c r="AW10" s="83" t="s">
        <v>20</v>
      </c>
      <c r="AX10" s="122"/>
      <c r="AY10" s="122"/>
      <c r="AZ10" s="148" t="s">
        <v>408</v>
      </c>
      <c r="BA10" s="116" t="s">
        <v>481</v>
      </c>
      <c r="BB10" s="120" t="s">
        <v>424</v>
      </c>
      <c r="BC10" s="122"/>
      <c r="BD10" s="122"/>
      <c r="BE10" s="122"/>
      <c r="BF10" s="163" t="s">
        <v>450</v>
      </c>
      <c r="BG10" s="166"/>
    </row>
    <row r="11" spans="1:59" s="9" customFormat="1" ht="14.1" customHeight="1" x14ac:dyDescent="0.25">
      <c r="A11" s="603" t="s">
        <v>78</v>
      </c>
      <c r="B11" s="604"/>
      <c r="C11" s="604"/>
      <c r="D11" s="604"/>
      <c r="E11" s="604"/>
      <c r="F11" s="604"/>
      <c r="G11" s="605"/>
      <c r="H11" s="606" t="s">
        <v>79</v>
      </c>
      <c r="I11" s="604"/>
      <c r="J11" s="604"/>
      <c r="K11" s="605"/>
      <c r="L11" s="606" t="s">
        <v>80</v>
      </c>
      <c r="M11" s="604"/>
      <c r="N11" s="604"/>
      <c r="O11" s="604"/>
      <c r="P11" s="604"/>
      <c r="Q11" s="604"/>
      <c r="R11" s="604"/>
      <c r="S11" s="604"/>
      <c r="T11" s="604"/>
      <c r="U11" s="604"/>
      <c r="V11" s="604"/>
      <c r="W11" s="604"/>
      <c r="X11" s="607"/>
      <c r="AG11" s="77" t="s">
        <v>81</v>
      </c>
      <c r="AH11" s="80" t="s">
        <v>82</v>
      </c>
      <c r="AI11" s="1"/>
      <c r="AJ11" s="80" t="s">
        <v>83</v>
      </c>
      <c r="AK11" s="1"/>
      <c r="AO11" s="92" t="s">
        <v>396</v>
      </c>
      <c r="AP11" s="98" t="s">
        <v>402</v>
      </c>
      <c r="AQ11" s="198" t="s">
        <v>490</v>
      </c>
      <c r="AR11" s="109" t="s">
        <v>493</v>
      </c>
      <c r="AS11" s="137" t="s">
        <v>442</v>
      </c>
      <c r="AX11" s="122"/>
      <c r="AY11" s="122"/>
      <c r="AZ11" s="148" t="s">
        <v>478</v>
      </c>
      <c r="BA11" s="116" t="s">
        <v>413</v>
      </c>
      <c r="BB11" s="120" t="s">
        <v>425</v>
      </c>
      <c r="BC11" s="122"/>
      <c r="BD11" s="122"/>
      <c r="BE11" s="122"/>
      <c r="BF11" s="163" t="s">
        <v>451</v>
      </c>
      <c r="BG11" s="166"/>
    </row>
    <row r="12" spans="1:59" s="9" customFormat="1" ht="14.1" customHeight="1" thickBot="1" x14ac:dyDescent="0.25">
      <c r="A12" s="270"/>
      <c r="B12" s="271"/>
      <c r="C12" s="271"/>
      <c r="D12" s="271"/>
      <c r="E12" s="271"/>
      <c r="F12" s="271"/>
      <c r="G12" s="272"/>
      <c r="H12" s="273"/>
      <c r="I12" s="274"/>
      <c r="J12" s="274"/>
      <c r="K12" s="275"/>
      <c r="L12" s="276"/>
      <c r="M12" s="277"/>
      <c r="N12" s="277"/>
      <c r="O12" s="277"/>
      <c r="P12" s="277"/>
      <c r="Q12" s="277"/>
      <c r="R12" s="277"/>
      <c r="S12" s="277"/>
      <c r="T12" s="277"/>
      <c r="U12" s="277"/>
      <c r="V12" s="277"/>
      <c r="W12" s="277"/>
      <c r="X12" s="278"/>
      <c r="AG12" s="78">
        <v>10</v>
      </c>
      <c r="AH12" s="80" t="s">
        <v>86</v>
      </c>
      <c r="AI12" s="1"/>
      <c r="AJ12" s="80" t="s">
        <v>87</v>
      </c>
      <c r="AK12" s="1"/>
      <c r="AL12" s="1"/>
      <c r="AO12" s="93" t="s">
        <v>397</v>
      </c>
      <c r="AR12" s="180" t="s">
        <v>459</v>
      </c>
      <c r="AS12" s="131" t="s">
        <v>32</v>
      </c>
      <c r="AX12" s="122"/>
      <c r="AY12" s="122"/>
      <c r="AZ12" s="150" t="s">
        <v>479</v>
      </c>
      <c r="BA12" s="116" t="s">
        <v>414</v>
      </c>
      <c r="BB12" s="154" t="s">
        <v>426</v>
      </c>
      <c r="BC12" s="122"/>
      <c r="BD12" s="122"/>
      <c r="BE12" s="122"/>
      <c r="BF12" s="163" t="s">
        <v>452</v>
      </c>
      <c r="BG12" s="166"/>
    </row>
    <row r="13" spans="1:59" s="9" customFormat="1" ht="12" customHeight="1" thickBot="1" x14ac:dyDescent="0.25">
      <c r="A13" s="279" t="s">
        <v>90</v>
      </c>
      <c r="B13" s="280"/>
      <c r="C13" s="280"/>
      <c r="D13" s="280"/>
      <c r="E13" s="280"/>
      <c r="F13" s="280"/>
      <c r="G13" s="280"/>
      <c r="H13" s="280"/>
      <c r="I13" s="280"/>
      <c r="J13" s="280"/>
      <c r="K13" s="280"/>
      <c r="L13" s="280"/>
      <c r="M13" s="280"/>
      <c r="N13" s="280"/>
      <c r="O13" s="280"/>
      <c r="P13" s="280"/>
      <c r="Q13" s="280"/>
      <c r="R13" s="280"/>
      <c r="S13" s="280"/>
      <c r="T13" s="280"/>
      <c r="U13" s="280"/>
      <c r="V13" s="280"/>
      <c r="W13" s="280"/>
      <c r="X13" s="281"/>
      <c r="AG13" s="77" t="s">
        <v>91</v>
      </c>
      <c r="AH13" s="80" t="s">
        <v>92</v>
      </c>
      <c r="AI13" s="1"/>
      <c r="AJ13" s="80" t="s">
        <v>93</v>
      </c>
      <c r="AK13" s="1"/>
      <c r="AL13" s="1"/>
      <c r="AO13" s="102" t="s">
        <v>404</v>
      </c>
      <c r="AR13" s="168" t="s">
        <v>405</v>
      </c>
      <c r="AS13" s="131" t="s">
        <v>32</v>
      </c>
      <c r="AX13" s="122"/>
      <c r="AY13" s="122"/>
      <c r="AZ13" s="122"/>
      <c r="BA13" s="152" t="s">
        <v>415</v>
      </c>
      <c r="BB13" s="156" t="s">
        <v>84</v>
      </c>
      <c r="BC13" s="122"/>
      <c r="BD13" s="122"/>
      <c r="BE13" s="122"/>
      <c r="BF13" s="163" t="s">
        <v>453</v>
      </c>
      <c r="BG13" s="166"/>
    </row>
    <row r="14" spans="1:59" s="9" customFormat="1" ht="16.5" customHeight="1" thickBot="1" x14ac:dyDescent="0.25">
      <c r="A14" s="282"/>
      <c r="B14" s="283"/>
      <c r="C14" s="283"/>
      <c r="D14" s="283"/>
      <c r="E14" s="283"/>
      <c r="F14" s="283"/>
      <c r="G14" s="283"/>
      <c r="H14" s="283"/>
      <c r="I14" s="283"/>
      <c r="J14" s="283"/>
      <c r="K14" s="283"/>
      <c r="L14" s="283"/>
      <c r="M14" s="283"/>
      <c r="N14" s="283"/>
      <c r="O14" s="283"/>
      <c r="P14" s="283"/>
      <c r="Q14" s="283"/>
      <c r="R14" s="283"/>
      <c r="S14" s="283"/>
      <c r="T14" s="283"/>
      <c r="U14" s="283"/>
      <c r="V14" s="283"/>
      <c r="W14" s="283"/>
      <c r="X14" s="284"/>
      <c r="AG14" s="77" t="s">
        <v>96</v>
      </c>
      <c r="AH14" s="80" t="s">
        <v>97</v>
      </c>
      <c r="AI14" s="1"/>
      <c r="AJ14" s="80" t="s">
        <v>98</v>
      </c>
      <c r="AK14" s="1"/>
      <c r="AL14" s="1"/>
      <c r="AO14" s="101"/>
      <c r="AR14" s="168" t="s">
        <v>497</v>
      </c>
      <c r="AS14" s="131" t="s">
        <v>32</v>
      </c>
      <c r="AX14" s="122"/>
      <c r="AY14" s="122"/>
      <c r="AZ14" s="122"/>
      <c r="BA14" s="122"/>
      <c r="BB14" s="122"/>
      <c r="BC14" s="122"/>
      <c r="BD14" s="122"/>
      <c r="BE14" s="122"/>
      <c r="BF14" s="163" t="s">
        <v>455</v>
      </c>
      <c r="BG14" s="166"/>
    </row>
    <row r="15" spans="1:59" s="9" customFormat="1" ht="12" customHeight="1" thickBot="1" x14ac:dyDescent="0.25">
      <c r="A15" s="385" t="s">
        <v>506</v>
      </c>
      <c r="B15" s="386"/>
      <c r="C15" s="386"/>
      <c r="D15" s="386"/>
      <c r="E15" s="386"/>
      <c r="F15" s="386"/>
      <c r="G15" s="386"/>
      <c r="H15" s="386"/>
      <c r="I15" s="386"/>
      <c r="J15" s="386"/>
      <c r="K15" s="386"/>
      <c r="L15" s="386"/>
      <c r="M15" s="386"/>
      <c r="N15" s="386"/>
      <c r="O15" s="386"/>
      <c r="P15" s="386"/>
      <c r="Q15" s="386"/>
      <c r="R15" s="386"/>
      <c r="S15" s="386"/>
      <c r="T15" s="386"/>
      <c r="U15" s="386"/>
      <c r="V15" s="386"/>
      <c r="W15" s="386"/>
      <c r="X15" s="387"/>
      <c r="AB15" s="87" t="s">
        <v>394</v>
      </c>
      <c r="AC15" s="13" t="s">
        <v>101</v>
      </c>
      <c r="AG15" s="79">
        <v>75</v>
      </c>
      <c r="AH15" s="80" t="s">
        <v>99</v>
      </c>
      <c r="AI15" s="1"/>
      <c r="AJ15" s="80" t="s">
        <v>100</v>
      </c>
      <c r="AK15" s="1"/>
      <c r="AL15" s="1"/>
      <c r="AO15" s="101"/>
      <c r="AR15" s="168" t="s">
        <v>477</v>
      </c>
      <c r="AS15" s="131" t="s">
        <v>32</v>
      </c>
      <c r="AX15" s="122"/>
      <c r="AY15" s="122"/>
      <c r="AZ15" s="122"/>
      <c r="BA15" s="122"/>
      <c r="BB15" s="122"/>
      <c r="BC15" s="122"/>
      <c r="BD15" s="122"/>
      <c r="BE15" s="122"/>
      <c r="BF15" s="164" t="s">
        <v>485</v>
      </c>
      <c r="BG15" s="166"/>
    </row>
    <row r="16" spans="1:59" ht="11.25" customHeight="1" x14ac:dyDescent="0.2">
      <c r="A16" s="391"/>
      <c r="B16" s="392"/>
      <c r="C16" s="392"/>
      <c r="D16" s="392"/>
      <c r="E16" s="392"/>
      <c r="F16" s="392"/>
      <c r="G16" s="392"/>
      <c r="H16" s="392"/>
      <c r="I16" s="392"/>
      <c r="J16" s="392"/>
      <c r="K16" s="392"/>
      <c r="L16" s="392"/>
      <c r="M16" s="392"/>
      <c r="N16" s="392"/>
      <c r="O16" s="392"/>
      <c r="P16" s="392"/>
      <c r="Q16" s="392"/>
      <c r="R16" s="392"/>
      <c r="S16" s="392"/>
      <c r="T16" s="392"/>
      <c r="U16" s="392"/>
      <c r="V16" s="392"/>
      <c r="W16" s="392"/>
      <c r="X16" s="393"/>
      <c r="AB16" s="88">
        <f>LEN(A16)</f>
        <v>0</v>
      </c>
      <c r="AC16" s="1">
        <v>890</v>
      </c>
      <c r="AH16" s="80" t="s">
        <v>102</v>
      </c>
      <c r="AJ16" s="80" t="s">
        <v>103</v>
      </c>
      <c r="AL16" s="9"/>
      <c r="AO16" s="101"/>
      <c r="AR16" s="168" t="s">
        <v>435</v>
      </c>
      <c r="AS16" s="138" t="s">
        <v>30</v>
      </c>
      <c r="AX16" s="68"/>
      <c r="AY16" s="68"/>
      <c r="AZ16" s="68"/>
      <c r="BA16" s="68"/>
      <c r="BB16" s="68"/>
      <c r="BC16" s="68"/>
      <c r="BD16" s="68"/>
      <c r="BE16" s="68"/>
      <c r="BF16" s="68"/>
    </row>
    <row r="17" spans="1:58" ht="11.25" customHeight="1" x14ac:dyDescent="0.25">
      <c r="A17" s="394"/>
      <c r="B17" s="395"/>
      <c r="C17" s="395"/>
      <c r="D17" s="395"/>
      <c r="E17" s="395"/>
      <c r="F17" s="395"/>
      <c r="G17" s="395"/>
      <c r="H17" s="395"/>
      <c r="I17" s="395"/>
      <c r="J17" s="395"/>
      <c r="K17" s="395"/>
      <c r="L17" s="395"/>
      <c r="M17" s="395"/>
      <c r="N17" s="395"/>
      <c r="O17" s="395"/>
      <c r="P17" s="395"/>
      <c r="Q17" s="395"/>
      <c r="R17" s="395"/>
      <c r="S17" s="395"/>
      <c r="T17" s="395"/>
      <c r="U17" s="395"/>
      <c r="V17" s="395"/>
      <c r="W17" s="395"/>
      <c r="X17" s="396"/>
      <c r="AH17" s="80" t="s">
        <v>105</v>
      </c>
      <c r="AJ17" s="80" t="s">
        <v>106</v>
      </c>
      <c r="AL17" s="9"/>
      <c r="AO17" s="101"/>
      <c r="AR17" s="168" t="s">
        <v>406</v>
      </c>
      <c r="AS17" s="131" t="s">
        <v>32</v>
      </c>
      <c r="AX17" s="126" t="s">
        <v>7</v>
      </c>
      <c r="AY17" s="126" t="s">
        <v>457</v>
      </c>
      <c r="AZ17" s="68"/>
      <c r="BA17" s="68"/>
      <c r="BB17" s="68"/>
      <c r="BC17" s="68"/>
      <c r="BD17" s="68"/>
      <c r="BE17" s="68"/>
      <c r="BF17" s="68"/>
    </row>
    <row r="18" spans="1:58" ht="11.25" customHeight="1" thickBot="1" x14ac:dyDescent="0.25">
      <c r="A18" s="394"/>
      <c r="B18" s="395"/>
      <c r="C18" s="395"/>
      <c r="D18" s="395"/>
      <c r="E18" s="395"/>
      <c r="F18" s="395"/>
      <c r="G18" s="395"/>
      <c r="H18" s="395"/>
      <c r="I18" s="395"/>
      <c r="J18" s="395"/>
      <c r="K18" s="395"/>
      <c r="L18" s="395"/>
      <c r="M18" s="395"/>
      <c r="N18" s="395"/>
      <c r="O18" s="395"/>
      <c r="P18" s="395"/>
      <c r="Q18" s="395"/>
      <c r="R18" s="395"/>
      <c r="S18" s="395"/>
      <c r="T18" s="395"/>
      <c r="U18" s="395"/>
      <c r="V18" s="395"/>
      <c r="W18" s="395"/>
      <c r="X18" s="396"/>
      <c r="AH18" s="80" t="s">
        <v>108</v>
      </c>
      <c r="AJ18" s="80" t="s">
        <v>109</v>
      </c>
      <c r="AL18" s="9"/>
      <c r="AO18" s="101"/>
      <c r="AR18" s="169" t="s">
        <v>407</v>
      </c>
      <c r="AS18" s="131" t="s">
        <v>32</v>
      </c>
      <c r="AX18" s="125" t="s">
        <v>402</v>
      </c>
      <c r="AY18" s="125" t="s">
        <v>430</v>
      </c>
      <c r="AZ18" s="68"/>
      <c r="BA18" s="68"/>
      <c r="BB18" s="68"/>
      <c r="BC18" s="68"/>
      <c r="BD18" s="68"/>
      <c r="BE18" s="68"/>
      <c r="BF18" s="68"/>
    </row>
    <row r="19" spans="1:58" ht="11.25" customHeight="1" thickBot="1" x14ac:dyDescent="0.25">
      <c r="A19" s="385" t="s">
        <v>507</v>
      </c>
      <c r="B19" s="386"/>
      <c r="C19" s="386"/>
      <c r="D19" s="386"/>
      <c r="E19" s="386"/>
      <c r="F19" s="386"/>
      <c r="G19" s="386"/>
      <c r="H19" s="386"/>
      <c r="I19" s="386"/>
      <c r="J19" s="386"/>
      <c r="K19" s="386"/>
      <c r="L19" s="386"/>
      <c r="M19" s="386"/>
      <c r="N19" s="386"/>
      <c r="O19" s="386"/>
      <c r="P19" s="386"/>
      <c r="Q19" s="386"/>
      <c r="R19" s="386"/>
      <c r="S19" s="386"/>
      <c r="T19" s="386"/>
      <c r="U19" s="386"/>
      <c r="V19" s="386"/>
      <c r="W19" s="386"/>
      <c r="X19" s="387"/>
      <c r="AH19" s="80" t="s">
        <v>110</v>
      </c>
      <c r="AJ19" s="80" t="s">
        <v>111</v>
      </c>
      <c r="AL19" s="9"/>
      <c r="AO19" s="101"/>
      <c r="AR19" s="168" t="s">
        <v>496</v>
      </c>
      <c r="AS19" s="131" t="s">
        <v>32</v>
      </c>
      <c r="AX19" s="68"/>
      <c r="AY19" s="68"/>
      <c r="AZ19" s="68"/>
      <c r="BA19" s="68"/>
      <c r="BB19" s="68"/>
      <c r="BC19" s="68"/>
      <c r="BD19" s="68"/>
      <c r="BE19" s="68"/>
      <c r="BF19" s="68"/>
    </row>
    <row r="20" spans="1:58" ht="11.25" customHeight="1" x14ac:dyDescent="0.25">
      <c r="A20" s="391"/>
      <c r="B20" s="392"/>
      <c r="C20" s="392"/>
      <c r="D20" s="392"/>
      <c r="E20" s="392"/>
      <c r="F20" s="392"/>
      <c r="G20" s="392"/>
      <c r="H20" s="392"/>
      <c r="I20" s="392"/>
      <c r="J20" s="392"/>
      <c r="K20" s="392"/>
      <c r="L20" s="392"/>
      <c r="M20" s="392"/>
      <c r="N20" s="392"/>
      <c r="O20" s="392"/>
      <c r="P20" s="392"/>
      <c r="Q20" s="392"/>
      <c r="R20" s="392"/>
      <c r="S20" s="392"/>
      <c r="T20" s="392"/>
      <c r="U20" s="392"/>
      <c r="V20" s="392"/>
      <c r="W20" s="392"/>
      <c r="X20" s="393"/>
      <c r="AH20" s="80" t="s">
        <v>112</v>
      </c>
      <c r="AJ20" s="80" t="s">
        <v>113</v>
      </c>
      <c r="AL20" s="9"/>
      <c r="AO20" s="100"/>
      <c r="AR20" s="168" t="s">
        <v>408</v>
      </c>
      <c r="AS20" s="131" t="s">
        <v>32</v>
      </c>
      <c r="AX20" s="68"/>
      <c r="AY20" s="68"/>
      <c r="AZ20" s="68"/>
      <c r="BA20" s="68"/>
      <c r="BB20" s="68"/>
      <c r="BC20" s="68"/>
      <c r="BD20" s="68"/>
      <c r="BE20" s="68"/>
      <c r="BF20" s="68"/>
    </row>
    <row r="21" spans="1:58" ht="11.25" customHeight="1" x14ac:dyDescent="0.25">
      <c r="A21" s="394"/>
      <c r="B21" s="395"/>
      <c r="C21" s="395"/>
      <c r="D21" s="395"/>
      <c r="E21" s="395"/>
      <c r="F21" s="395"/>
      <c r="G21" s="395"/>
      <c r="H21" s="395"/>
      <c r="I21" s="395"/>
      <c r="J21" s="395"/>
      <c r="K21" s="395"/>
      <c r="L21" s="395"/>
      <c r="M21" s="395"/>
      <c r="N21" s="395"/>
      <c r="O21" s="395"/>
      <c r="P21" s="395"/>
      <c r="Q21" s="395"/>
      <c r="R21" s="395"/>
      <c r="S21" s="395"/>
      <c r="T21" s="395"/>
      <c r="U21" s="395"/>
      <c r="V21" s="395"/>
      <c r="W21" s="395"/>
      <c r="X21" s="396"/>
      <c r="AH21" s="80" t="s">
        <v>114</v>
      </c>
      <c r="AJ21" s="83" t="s">
        <v>115</v>
      </c>
      <c r="AL21" s="9"/>
      <c r="AO21" s="100"/>
      <c r="AR21" s="168" t="s">
        <v>478</v>
      </c>
      <c r="AS21" s="131" t="s">
        <v>32</v>
      </c>
    </row>
    <row r="22" spans="1:58" ht="12" customHeight="1" thickBot="1" x14ac:dyDescent="0.3">
      <c r="A22" s="397"/>
      <c r="B22" s="398"/>
      <c r="C22" s="398"/>
      <c r="D22" s="398"/>
      <c r="E22" s="398"/>
      <c r="F22" s="398"/>
      <c r="G22" s="398"/>
      <c r="H22" s="398"/>
      <c r="I22" s="398"/>
      <c r="J22" s="398"/>
      <c r="K22" s="398"/>
      <c r="L22" s="398"/>
      <c r="M22" s="398"/>
      <c r="N22" s="398"/>
      <c r="O22" s="398"/>
      <c r="P22" s="398"/>
      <c r="Q22" s="398"/>
      <c r="R22" s="398"/>
      <c r="S22" s="398"/>
      <c r="T22" s="398"/>
      <c r="U22" s="398"/>
      <c r="V22" s="398"/>
      <c r="W22" s="398"/>
      <c r="X22" s="399"/>
      <c r="AH22" s="80" t="s">
        <v>117</v>
      </c>
      <c r="AL22" s="9"/>
      <c r="AO22" s="100"/>
      <c r="AR22" s="181" t="s">
        <v>479</v>
      </c>
      <c r="AS22" s="131" t="s">
        <v>32</v>
      </c>
    </row>
    <row r="23" spans="1:58" ht="11.25" customHeight="1" x14ac:dyDescent="0.25">
      <c r="A23" s="388" t="s">
        <v>119</v>
      </c>
      <c r="B23" s="389"/>
      <c r="C23" s="389"/>
      <c r="D23" s="390"/>
      <c r="E23" s="354" t="s">
        <v>120</v>
      </c>
      <c r="F23" s="347"/>
      <c r="G23" s="347"/>
      <c r="H23" s="347"/>
      <c r="I23" s="347"/>
      <c r="J23" s="347"/>
      <c r="K23" s="347"/>
      <c r="L23" s="347"/>
      <c r="M23" s="347"/>
      <c r="N23" s="347"/>
      <c r="O23" s="347"/>
      <c r="P23" s="347"/>
      <c r="Q23" s="347"/>
      <c r="R23" s="347"/>
      <c r="S23" s="347"/>
      <c r="T23" s="347"/>
      <c r="U23" s="347"/>
      <c r="V23" s="347"/>
      <c r="W23" s="347"/>
      <c r="X23" s="357"/>
      <c r="AH23" s="80" t="s">
        <v>121</v>
      </c>
      <c r="AL23" s="9"/>
      <c r="AO23" s="91" t="s">
        <v>398</v>
      </c>
      <c r="AR23" s="109" t="s">
        <v>436</v>
      </c>
      <c r="AS23" s="138" t="s">
        <v>30</v>
      </c>
    </row>
    <row r="24" spans="1:58" ht="12" customHeight="1" x14ac:dyDescent="0.25">
      <c r="A24" s="400" t="s">
        <v>122</v>
      </c>
      <c r="B24" s="401"/>
      <c r="C24" s="401"/>
      <c r="D24" s="402"/>
      <c r="E24" s="403"/>
      <c r="F24" s="404"/>
      <c r="G24" s="404"/>
      <c r="H24" s="404"/>
      <c r="I24" s="404"/>
      <c r="J24" s="404"/>
      <c r="K24" s="404"/>
      <c r="L24" s="404"/>
      <c r="M24" s="404"/>
      <c r="N24" s="404"/>
      <c r="O24" s="404"/>
      <c r="P24" s="404"/>
      <c r="Q24" s="404"/>
      <c r="R24" s="404"/>
      <c r="S24" s="404"/>
      <c r="T24" s="404"/>
      <c r="U24" s="404"/>
      <c r="V24" s="404"/>
      <c r="W24" s="404"/>
      <c r="X24" s="405"/>
      <c r="AH24" s="80" t="s">
        <v>123</v>
      </c>
      <c r="AL24" s="9"/>
      <c r="AO24" s="100"/>
      <c r="AR24" s="109" t="s">
        <v>437</v>
      </c>
      <c r="AS24" s="138" t="s">
        <v>30</v>
      </c>
    </row>
    <row r="25" spans="1:58" ht="12" customHeight="1" x14ac:dyDescent="0.25">
      <c r="A25" s="400" t="s">
        <v>124</v>
      </c>
      <c r="B25" s="401"/>
      <c r="C25" s="401"/>
      <c r="D25" s="402"/>
      <c r="E25" s="403"/>
      <c r="F25" s="404"/>
      <c r="G25" s="404"/>
      <c r="H25" s="404"/>
      <c r="I25" s="404"/>
      <c r="J25" s="404"/>
      <c r="K25" s="404"/>
      <c r="L25" s="404"/>
      <c r="M25" s="404"/>
      <c r="N25" s="404"/>
      <c r="O25" s="404"/>
      <c r="P25" s="404"/>
      <c r="Q25" s="404"/>
      <c r="R25" s="404"/>
      <c r="S25" s="404"/>
      <c r="T25" s="404"/>
      <c r="U25" s="404"/>
      <c r="V25" s="404"/>
      <c r="W25" s="404"/>
      <c r="X25" s="405"/>
      <c r="AH25" s="80" t="s">
        <v>125</v>
      </c>
      <c r="AJ25" s="7"/>
      <c r="AO25" s="100"/>
      <c r="AR25" s="109" t="s">
        <v>409</v>
      </c>
      <c r="AS25" s="138" t="s">
        <v>30</v>
      </c>
    </row>
    <row r="26" spans="1:58" s="9" customFormat="1" ht="12" customHeight="1" x14ac:dyDescent="0.2">
      <c r="A26" s="400" t="s">
        <v>126</v>
      </c>
      <c r="B26" s="401"/>
      <c r="C26" s="401"/>
      <c r="D26" s="402"/>
      <c r="E26" s="403"/>
      <c r="F26" s="404"/>
      <c r="G26" s="404"/>
      <c r="H26" s="404"/>
      <c r="I26" s="404"/>
      <c r="J26" s="404"/>
      <c r="K26" s="404"/>
      <c r="L26" s="404"/>
      <c r="M26" s="404"/>
      <c r="N26" s="404"/>
      <c r="O26" s="404"/>
      <c r="P26" s="404"/>
      <c r="Q26" s="404"/>
      <c r="R26" s="404"/>
      <c r="S26" s="404"/>
      <c r="T26" s="404"/>
      <c r="U26" s="404"/>
      <c r="V26" s="404"/>
      <c r="W26" s="404"/>
      <c r="X26" s="405"/>
      <c r="Y26" s="10"/>
      <c r="Z26" s="10"/>
      <c r="AA26" s="10"/>
      <c r="AG26" s="1"/>
      <c r="AH26" s="80" t="s">
        <v>127</v>
      </c>
      <c r="AI26" s="1"/>
      <c r="AJ26" s="1"/>
      <c r="AK26" s="1"/>
      <c r="AO26" s="101"/>
      <c r="AR26" s="109" t="s">
        <v>410</v>
      </c>
      <c r="AS26" s="138" t="s">
        <v>30</v>
      </c>
    </row>
    <row r="27" spans="1:58" s="9" customFormat="1" ht="12" customHeight="1" x14ac:dyDescent="0.2">
      <c r="A27" s="400" t="s">
        <v>502</v>
      </c>
      <c r="B27" s="401"/>
      <c r="C27" s="401"/>
      <c r="D27" s="402"/>
      <c r="E27" s="403"/>
      <c r="F27" s="404"/>
      <c r="G27" s="404"/>
      <c r="H27" s="404"/>
      <c r="I27" s="404"/>
      <c r="J27" s="404"/>
      <c r="K27" s="404"/>
      <c r="L27" s="404"/>
      <c r="M27" s="404"/>
      <c r="N27" s="404"/>
      <c r="O27" s="404"/>
      <c r="P27" s="404"/>
      <c r="Q27" s="404"/>
      <c r="R27" s="404"/>
      <c r="S27" s="404"/>
      <c r="T27" s="404"/>
      <c r="U27" s="404"/>
      <c r="V27" s="404"/>
      <c r="W27" s="404"/>
      <c r="X27" s="405"/>
      <c r="Y27" s="10"/>
      <c r="Z27" s="10"/>
      <c r="AA27" s="10"/>
      <c r="AG27" s="1"/>
      <c r="AH27" s="80"/>
      <c r="AI27" s="1"/>
      <c r="AJ27" s="1"/>
      <c r="AK27" s="1"/>
      <c r="AO27" s="101"/>
      <c r="AR27" s="109"/>
      <c r="AS27" s="138"/>
    </row>
    <row r="28" spans="1:58" s="9" customFormat="1" ht="12" customHeight="1" thickBot="1" x14ac:dyDescent="0.25">
      <c r="A28" s="406" t="s">
        <v>129</v>
      </c>
      <c r="B28" s="407"/>
      <c r="C28" s="407"/>
      <c r="D28" s="408"/>
      <c r="E28" s="409"/>
      <c r="F28" s="410"/>
      <c r="G28" s="410"/>
      <c r="H28" s="410"/>
      <c r="I28" s="410"/>
      <c r="J28" s="410"/>
      <c r="K28" s="410"/>
      <c r="L28" s="410"/>
      <c r="M28" s="410"/>
      <c r="N28" s="410"/>
      <c r="O28" s="410"/>
      <c r="P28" s="410"/>
      <c r="Q28" s="410"/>
      <c r="R28" s="410"/>
      <c r="S28" s="410"/>
      <c r="T28" s="410"/>
      <c r="U28" s="410"/>
      <c r="V28" s="410"/>
      <c r="W28" s="410"/>
      <c r="X28" s="411"/>
      <c r="AG28" s="1"/>
      <c r="AH28" s="80" t="s">
        <v>130</v>
      </c>
      <c r="AI28" s="1"/>
      <c r="AJ28" s="1"/>
      <c r="AK28" s="1"/>
      <c r="AO28" s="101"/>
      <c r="AR28" s="109" t="s">
        <v>411</v>
      </c>
      <c r="AS28" s="138" t="s">
        <v>30</v>
      </c>
    </row>
    <row r="29" spans="1:58" s="9" customFormat="1" ht="12" customHeight="1" thickBot="1" x14ac:dyDescent="0.25">
      <c r="A29" s="600" t="s">
        <v>132</v>
      </c>
      <c r="B29" s="601"/>
      <c r="C29" s="601"/>
      <c r="D29" s="601"/>
      <c r="E29" s="601"/>
      <c r="F29" s="601"/>
      <c r="G29" s="601"/>
      <c r="H29" s="601"/>
      <c r="I29" s="601"/>
      <c r="J29" s="601"/>
      <c r="K29" s="601"/>
      <c r="L29" s="601"/>
      <c r="M29" s="601"/>
      <c r="N29" s="601"/>
      <c r="O29" s="601"/>
      <c r="P29" s="601"/>
      <c r="Q29" s="601"/>
      <c r="R29" s="601"/>
      <c r="S29" s="601"/>
      <c r="T29" s="601"/>
      <c r="U29" s="601"/>
      <c r="V29" s="601"/>
      <c r="W29" s="601"/>
      <c r="X29" s="602"/>
      <c r="AG29" s="1"/>
      <c r="AH29" s="80" t="s">
        <v>133</v>
      </c>
      <c r="AI29" s="1"/>
      <c r="AJ29" s="1"/>
      <c r="AK29" s="1"/>
      <c r="AL29" s="1"/>
      <c r="AO29" s="101"/>
      <c r="AR29" s="109" t="s">
        <v>412</v>
      </c>
      <c r="AS29" s="138" t="s">
        <v>30</v>
      </c>
    </row>
    <row r="30" spans="1:58" s="9" customFormat="1" ht="12" customHeight="1" thickBot="1" x14ac:dyDescent="0.25">
      <c r="A30" s="73" t="s">
        <v>135</v>
      </c>
      <c r="B30" s="14"/>
      <c r="C30" s="14"/>
      <c r="D30" s="412"/>
      <c r="E30" s="413"/>
      <c r="F30" s="413"/>
      <c r="G30" s="413"/>
      <c r="H30" s="414"/>
      <c r="I30" s="15" t="s">
        <v>136</v>
      </c>
      <c r="J30" s="70"/>
      <c r="K30" s="412"/>
      <c r="L30" s="413"/>
      <c r="M30" s="413"/>
      <c r="N30" s="413"/>
      <c r="O30" s="414"/>
      <c r="P30" s="15" t="s">
        <v>137</v>
      </c>
      <c r="Q30" s="70"/>
      <c r="R30" s="70"/>
      <c r="S30" s="70"/>
      <c r="T30" s="412"/>
      <c r="U30" s="413"/>
      <c r="V30" s="413"/>
      <c r="W30" s="413"/>
      <c r="X30" s="415"/>
      <c r="AC30" s="13" t="s">
        <v>101</v>
      </c>
      <c r="AG30" s="1"/>
      <c r="AH30" s="80" t="s">
        <v>138</v>
      </c>
      <c r="AI30" s="1"/>
      <c r="AJ30" s="1"/>
      <c r="AK30" s="1"/>
      <c r="AL30" s="1"/>
      <c r="AO30" s="101"/>
      <c r="AR30" s="110" t="s">
        <v>107</v>
      </c>
      <c r="AS30" s="138" t="s">
        <v>30</v>
      </c>
    </row>
    <row r="31" spans="1:58" s="9" customFormat="1" ht="11.25" customHeight="1" x14ac:dyDescent="0.2">
      <c r="A31" s="597" t="s">
        <v>140</v>
      </c>
      <c r="B31" s="598"/>
      <c r="C31" s="598"/>
      <c r="D31" s="598"/>
      <c r="E31" s="598"/>
      <c r="F31" s="598"/>
      <c r="G31" s="598"/>
      <c r="H31" s="598"/>
      <c r="I31" s="598"/>
      <c r="J31" s="598"/>
      <c r="K31" s="598"/>
      <c r="L31" s="598"/>
      <c r="M31" s="598"/>
      <c r="N31" s="598"/>
      <c r="O31" s="598"/>
      <c r="P31" s="598"/>
      <c r="Q31" s="598"/>
      <c r="R31" s="598"/>
      <c r="S31" s="598"/>
      <c r="T31" s="598"/>
      <c r="U31" s="598"/>
      <c r="V31" s="598"/>
      <c r="W31" s="598"/>
      <c r="X31" s="599"/>
      <c r="AB31" s="87" t="s">
        <v>394</v>
      </c>
      <c r="AC31" s="1">
        <v>500</v>
      </c>
      <c r="AG31" s="1"/>
      <c r="AH31" s="80" t="s">
        <v>141</v>
      </c>
      <c r="AI31" s="1"/>
      <c r="AJ31" s="1"/>
      <c r="AK31" s="1"/>
      <c r="AO31" s="103"/>
      <c r="AR31" s="109" t="s">
        <v>480</v>
      </c>
      <c r="AS31" s="138" t="s">
        <v>30</v>
      </c>
    </row>
    <row r="32" spans="1:58" s="9" customFormat="1" ht="11.25" customHeight="1" x14ac:dyDescent="0.2">
      <c r="A32" s="260"/>
      <c r="B32" s="261"/>
      <c r="C32" s="261"/>
      <c r="D32" s="261"/>
      <c r="E32" s="261"/>
      <c r="F32" s="261"/>
      <c r="G32" s="261"/>
      <c r="H32" s="261"/>
      <c r="I32" s="261"/>
      <c r="J32" s="261"/>
      <c r="K32" s="261"/>
      <c r="L32" s="261"/>
      <c r="M32" s="261"/>
      <c r="N32" s="261"/>
      <c r="O32" s="261"/>
      <c r="P32" s="261"/>
      <c r="Q32" s="261"/>
      <c r="R32" s="261"/>
      <c r="S32" s="261"/>
      <c r="T32" s="261"/>
      <c r="U32" s="261"/>
      <c r="V32" s="261"/>
      <c r="W32" s="261"/>
      <c r="X32" s="262"/>
      <c r="AB32" s="88">
        <f>LEN(A32)</f>
        <v>0</v>
      </c>
      <c r="AG32" s="1"/>
      <c r="AH32" s="80" t="s">
        <v>143</v>
      </c>
      <c r="AI32" s="1"/>
      <c r="AJ32" s="1"/>
      <c r="AK32" s="1"/>
      <c r="AO32" s="103"/>
      <c r="AR32" s="109" t="s">
        <v>481</v>
      </c>
      <c r="AS32" s="138" t="s">
        <v>30</v>
      </c>
    </row>
    <row r="33" spans="1:46" s="9" customFormat="1" ht="11.25" customHeight="1" x14ac:dyDescent="0.2">
      <c r="A33" s="263"/>
      <c r="B33" s="264"/>
      <c r="C33" s="264"/>
      <c r="D33" s="264"/>
      <c r="E33" s="264"/>
      <c r="F33" s="264"/>
      <c r="G33" s="264"/>
      <c r="H33" s="264"/>
      <c r="I33" s="264"/>
      <c r="J33" s="264"/>
      <c r="K33" s="264"/>
      <c r="L33" s="264"/>
      <c r="M33" s="264"/>
      <c r="N33" s="264"/>
      <c r="O33" s="264"/>
      <c r="P33" s="264"/>
      <c r="Q33" s="264"/>
      <c r="R33" s="264"/>
      <c r="S33" s="264"/>
      <c r="T33" s="264"/>
      <c r="U33" s="264"/>
      <c r="V33" s="264"/>
      <c r="W33" s="264"/>
      <c r="X33" s="265"/>
      <c r="AB33" s="89"/>
      <c r="AG33" s="1"/>
      <c r="AH33" s="80" t="s">
        <v>145</v>
      </c>
      <c r="AI33" s="1"/>
      <c r="AJ33" s="1"/>
      <c r="AK33" s="1"/>
      <c r="AO33" s="103"/>
      <c r="AR33" s="109" t="s">
        <v>413</v>
      </c>
      <c r="AS33" s="138" t="s">
        <v>30</v>
      </c>
    </row>
    <row r="34" spans="1:46" s="9" customFormat="1" ht="11.25" customHeight="1" x14ac:dyDescent="0.2">
      <c r="A34" s="263"/>
      <c r="B34" s="264"/>
      <c r="C34" s="264"/>
      <c r="D34" s="264"/>
      <c r="E34" s="264"/>
      <c r="F34" s="264"/>
      <c r="G34" s="264"/>
      <c r="H34" s="264"/>
      <c r="I34" s="264"/>
      <c r="J34" s="264"/>
      <c r="K34" s="264"/>
      <c r="L34" s="264"/>
      <c r="M34" s="264"/>
      <c r="N34" s="264"/>
      <c r="O34" s="264"/>
      <c r="P34" s="264"/>
      <c r="Q34" s="264"/>
      <c r="R34" s="264"/>
      <c r="S34" s="264"/>
      <c r="T34" s="264"/>
      <c r="U34" s="264"/>
      <c r="V34" s="264"/>
      <c r="W34" s="264"/>
      <c r="X34" s="265"/>
      <c r="AB34" s="89"/>
      <c r="AC34" s="1"/>
      <c r="AG34" s="1"/>
      <c r="AH34" s="80" t="s">
        <v>147</v>
      </c>
      <c r="AI34" s="1"/>
      <c r="AJ34" s="1"/>
      <c r="AK34" s="1"/>
      <c r="AL34" s="1"/>
      <c r="AO34" s="103"/>
      <c r="AR34" s="109" t="s">
        <v>414</v>
      </c>
      <c r="AS34" s="138" t="s">
        <v>30</v>
      </c>
    </row>
    <row r="35" spans="1:46" ht="11.25" customHeight="1" x14ac:dyDescent="0.2">
      <c r="A35" s="266"/>
      <c r="B35" s="267"/>
      <c r="C35" s="267"/>
      <c r="D35" s="267"/>
      <c r="E35" s="267"/>
      <c r="F35" s="267"/>
      <c r="G35" s="267"/>
      <c r="H35" s="267"/>
      <c r="I35" s="267"/>
      <c r="J35" s="267"/>
      <c r="K35" s="267"/>
      <c r="L35" s="267"/>
      <c r="M35" s="267"/>
      <c r="N35" s="267"/>
      <c r="O35" s="267"/>
      <c r="P35" s="267"/>
      <c r="Q35" s="267"/>
      <c r="R35" s="267"/>
      <c r="S35" s="267"/>
      <c r="T35" s="267"/>
      <c r="U35" s="267"/>
      <c r="V35" s="267"/>
      <c r="W35" s="267"/>
      <c r="X35" s="268"/>
      <c r="AB35" s="88"/>
      <c r="AC35" s="13" t="s">
        <v>101</v>
      </c>
      <c r="AH35" s="80" t="s">
        <v>148</v>
      </c>
      <c r="AO35" s="103"/>
      <c r="AR35" s="109" t="s">
        <v>415</v>
      </c>
      <c r="AS35" s="138" t="s">
        <v>30</v>
      </c>
    </row>
    <row r="36" spans="1:46" ht="11.25" customHeight="1" x14ac:dyDescent="0.2">
      <c r="A36" s="416" t="s">
        <v>149</v>
      </c>
      <c r="B36" s="417"/>
      <c r="C36" s="417"/>
      <c r="D36" s="417"/>
      <c r="E36" s="417"/>
      <c r="F36" s="417"/>
      <c r="G36" s="417"/>
      <c r="H36" s="417"/>
      <c r="I36" s="417"/>
      <c r="J36" s="417"/>
      <c r="K36" s="417"/>
      <c r="L36" s="417"/>
      <c r="M36" s="417"/>
      <c r="N36" s="417"/>
      <c r="O36" s="417"/>
      <c r="P36" s="417"/>
      <c r="Q36" s="417"/>
      <c r="R36" s="417"/>
      <c r="S36" s="417"/>
      <c r="T36" s="417"/>
      <c r="U36" s="417"/>
      <c r="V36" s="417"/>
      <c r="W36" s="417"/>
      <c r="X36" s="418"/>
      <c r="AB36" s="87" t="s">
        <v>394</v>
      </c>
      <c r="AC36" s="1">
        <v>500</v>
      </c>
      <c r="AH36" s="80" t="s">
        <v>150</v>
      </c>
      <c r="AO36" s="94" t="s">
        <v>399</v>
      </c>
      <c r="AR36" s="182" t="s">
        <v>416</v>
      </c>
      <c r="AS36" s="138" t="s">
        <v>30</v>
      </c>
    </row>
    <row r="37" spans="1:46" ht="11.25" customHeight="1" x14ac:dyDescent="0.2">
      <c r="A37" s="419"/>
      <c r="B37" s="420"/>
      <c r="C37" s="420"/>
      <c r="D37" s="420"/>
      <c r="E37" s="420"/>
      <c r="F37" s="420"/>
      <c r="G37" s="420"/>
      <c r="H37" s="420"/>
      <c r="I37" s="420"/>
      <c r="J37" s="420"/>
      <c r="K37" s="420"/>
      <c r="L37" s="420"/>
      <c r="M37" s="420"/>
      <c r="N37" s="420"/>
      <c r="O37" s="420"/>
      <c r="P37" s="420"/>
      <c r="Q37" s="420"/>
      <c r="R37" s="420"/>
      <c r="S37" s="420"/>
      <c r="T37" s="420"/>
      <c r="U37" s="420"/>
      <c r="V37" s="420"/>
      <c r="W37" s="420"/>
      <c r="X37" s="421"/>
      <c r="AB37" s="88">
        <f>LEN(A37)</f>
        <v>0</v>
      </c>
      <c r="AH37" s="80" t="s">
        <v>151</v>
      </c>
      <c r="AO37" s="101"/>
      <c r="AR37" s="177" t="s">
        <v>417</v>
      </c>
      <c r="AS37" s="131" t="s">
        <v>32</v>
      </c>
    </row>
    <row r="38" spans="1:46" ht="11.25" customHeight="1" x14ac:dyDescent="0.2">
      <c r="A38" s="422"/>
      <c r="B38" s="423"/>
      <c r="C38" s="423"/>
      <c r="D38" s="423"/>
      <c r="E38" s="423"/>
      <c r="F38" s="423"/>
      <c r="G38" s="423"/>
      <c r="H38" s="423"/>
      <c r="I38" s="423"/>
      <c r="J38" s="423"/>
      <c r="K38" s="423"/>
      <c r="L38" s="423"/>
      <c r="M38" s="423"/>
      <c r="N38" s="423"/>
      <c r="O38" s="423"/>
      <c r="P38" s="423"/>
      <c r="Q38" s="423"/>
      <c r="R38" s="423"/>
      <c r="S38" s="423"/>
      <c r="T38" s="423"/>
      <c r="U38" s="423"/>
      <c r="V38" s="423"/>
      <c r="W38" s="423"/>
      <c r="X38" s="424"/>
      <c r="AB38" s="88"/>
      <c r="AH38" s="81" t="s">
        <v>152</v>
      </c>
      <c r="AO38" s="102" t="s">
        <v>418</v>
      </c>
      <c r="AR38" s="172" t="s">
        <v>419</v>
      </c>
      <c r="AS38" s="131" t="s">
        <v>32</v>
      </c>
    </row>
    <row r="39" spans="1:46" ht="11.25" customHeight="1" x14ac:dyDescent="0.2">
      <c r="A39" s="422"/>
      <c r="B39" s="423"/>
      <c r="C39" s="423"/>
      <c r="D39" s="423"/>
      <c r="E39" s="423"/>
      <c r="F39" s="423"/>
      <c r="G39" s="423"/>
      <c r="H39" s="423"/>
      <c r="I39" s="423"/>
      <c r="J39" s="423"/>
      <c r="K39" s="423"/>
      <c r="L39" s="423"/>
      <c r="M39" s="423"/>
      <c r="N39" s="423"/>
      <c r="O39" s="423"/>
      <c r="P39" s="423"/>
      <c r="Q39" s="423"/>
      <c r="R39" s="423"/>
      <c r="S39" s="423"/>
      <c r="T39" s="423"/>
      <c r="U39" s="423"/>
      <c r="V39" s="423"/>
      <c r="W39" s="423"/>
      <c r="X39" s="424"/>
      <c r="AB39" s="88"/>
      <c r="AH39" s="80" t="s">
        <v>153</v>
      </c>
      <c r="AL39" s="9"/>
      <c r="AO39" s="102" t="s">
        <v>418</v>
      </c>
      <c r="AR39" s="171" t="s">
        <v>420</v>
      </c>
      <c r="AS39" s="131" t="s">
        <v>32</v>
      </c>
    </row>
    <row r="40" spans="1:46" ht="12" customHeight="1" thickBot="1" x14ac:dyDescent="0.25">
      <c r="A40" s="425"/>
      <c r="B40" s="426"/>
      <c r="C40" s="426"/>
      <c r="D40" s="426"/>
      <c r="E40" s="426"/>
      <c r="F40" s="426"/>
      <c r="G40" s="426"/>
      <c r="H40" s="426"/>
      <c r="I40" s="426"/>
      <c r="J40" s="426"/>
      <c r="K40" s="426"/>
      <c r="L40" s="426"/>
      <c r="M40" s="426"/>
      <c r="N40" s="426"/>
      <c r="O40" s="426"/>
      <c r="P40" s="426"/>
      <c r="Q40" s="426"/>
      <c r="R40" s="426"/>
      <c r="S40" s="426"/>
      <c r="T40" s="426"/>
      <c r="U40" s="426"/>
      <c r="V40" s="426"/>
      <c r="W40" s="426"/>
      <c r="X40" s="427"/>
      <c r="AB40" s="88"/>
      <c r="AH40" s="80" t="s">
        <v>154</v>
      </c>
      <c r="AL40" s="9"/>
      <c r="AO40" s="102" t="s">
        <v>418</v>
      </c>
      <c r="AR40" s="170" t="s">
        <v>421</v>
      </c>
      <c r="AS40" s="138" t="s">
        <v>30</v>
      </c>
    </row>
    <row r="41" spans="1:46" ht="12.75" customHeight="1" x14ac:dyDescent="0.2">
      <c r="A41" s="428" t="s">
        <v>155</v>
      </c>
      <c r="B41" s="429"/>
      <c r="C41" s="429"/>
      <c r="D41" s="429"/>
      <c r="E41" s="429"/>
      <c r="F41" s="429"/>
      <c r="G41" s="429"/>
      <c r="H41" s="430"/>
      <c r="I41" s="429" t="s">
        <v>494</v>
      </c>
      <c r="J41" s="429"/>
      <c r="K41" s="429"/>
      <c r="L41" s="429"/>
      <c r="M41" s="429"/>
      <c r="N41" s="429"/>
      <c r="O41" s="429"/>
      <c r="P41" s="429"/>
      <c r="Q41" s="429"/>
      <c r="R41" s="429"/>
      <c r="S41" s="429"/>
      <c r="T41" s="431" t="s">
        <v>8</v>
      </c>
      <c r="U41" s="432"/>
      <c r="V41" s="429" t="s">
        <v>156</v>
      </c>
      <c r="W41" s="429"/>
      <c r="X41" s="433"/>
      <c r="AB41" s="87" t="s">
        <v>394</v>
      </c>
      <c r="AH41" s="81" t="s">
        <v>157</v>
      </c>
      <c r="AL41" s="9"/>
      <c r="AO41" s="102" t="s">
        <v>418</v>
      </c>
      <c r="AR41" s="172" t="s">
        <v>422</v>
      </c>
      <c r="AS41" s="131" t="s">
        <v>32</v>
      </c>
    </row>
    <row r="42" spans="1:46" ht="12" customHeight="1" x14ac:dyDescent="0.2">
      <c r="A42" s="434"/>
      <c r="B42" s="435"/>
      <c r="C42" s="435"/>
      <c r="D42" s="435"/>
      <c r="E42" s="435"/>
      <c r="F42" s="435"/>
      <c r="G42" s="435"/>
      <c r="H42" s="436"/>
      <c r="I42" s="437"/>
      <c r="J42" s="437"/>
      <c r="K42" s="437"/>
      <c r="L42" s="437"/>
      <c r="M42" s="437"/>
      <c r="N42" s="437"/>
      <c r="O42" s="437"/>
      <c r="P42" s="437"/>
      <c r="Q42" s="437"/>
      <c r="R42" s="437"/>
      <c r="S42" s="437"/>
      <c r="T42" s="438"/>
      <c r="U42" s="439"/>
      <c r="V42" s="440"/>
      <c r="W42" s="441"/>
      <c r="X42" s="442"/>
      <c r="AB42" s="88">
        <f>LEN(B42)</f>
        <v>0</v>
      </c>
      <c r="AC42" s="1">
        <f>LEN(V42)</f>
        <v>0</v>
      </c>
      <c r="AH42" s="81" t="s">
        <v>158</v>
      </c>
      <c r="AO42" s="102" t="s">
        <v>418</v>
      </c>
      <c r="AR42" s="172" t="s">
        <v>423</v>
      </c>
      <c r="AS42" s="131" t="s">
        <v>32</v>
      </c>
    </row>
    <row r="43" spans="1:46" s="9" customFormat="1" ht="12" customHeight="1" x14ac:dyDescent="0.2">
      <c r="A43" s="434"/>
      <c r="B43" s="435"/>
      <c r="C43" s="435"/>
      <c r="D43" s="435"/>
      <c r="E43" s="435"/>
      <c r="F43" s="435"/>
      <c r="G43" s="435"/>
      <c r="H43" s="436"/>
      <c r="I43" s="437"/>
      <c r="J43" s="437"/>
      <c r="K43" s="437"/>
      <c r="L43" s="437"/>
      <c r="M43" s="437"/>
      <c r="N43" s="437"/>
      <c r="O43" s="437"/>
      <c r="P43" s="437"/>
      <c r="Q43" s="437"/>
      <c r="R43" s="437"/>
      <c r="S43" s="437"/>
      <c r="T43" s="443"/>
      <c r="U43" s="444"/>
      <c r="V43" s="440"/>
      <c r="W43" s="441"/>
      <c r="X43" s="442"/>
      <c r="AB43" s="88">
        <f>LEN(B43)</f>
        <v>0</v>
      </c>
      <c r="AC43" s="1">
        <f>LEN(V43)</f>
        <v>0</v>
      </c>
      <c r="AG43" s="1"/>
      <c r="AH43" s="80" t="s">
        <v>159</v>
      </c>
      <c r="AI43" s="1"/>
      <c r="AJ43" s="1"/>
      <c r="AK43" s="1"/>
      <c r="AO43" s="102" t="s">
        <v>418</v>
      </c>
      <c r="AR43" s="172" t="s">
        <v>482</v>
      </c>
      <c r="AS43" s="131" t="s">
        <v>32</v>
      </c>
    </row>
    <row r="44" spans="1:46" s="9" customFormat="1" ht="12" customHeight="1" x14ac:dyDescent="0.2">
      <c r="A44" s="434"/>
      <c r="B44" s="435"/>
      <c r="C44" s="435"/>
      <c r="D44" s="435"/>
      <c r="E44" s="435"/>
      <c r="F44" s="435"/>
      <c r="G44" s="435"/>
      <c r="H44" s="436"/>
      <c r="I44" s="445"/>
      <c r="J44" s="445"/>
      <c r="K44" s="445"/>
      <c r="L44" s="445"/>
      <c r="M44" s="445"/>
      <c r="N44" s="445"/>
      <c r="O44" s="445"/>
      <c r="P44" s="445"/>
      <c r="Q44" s="445"/>
      <c r="R44" s="445"/>
      <c r="S44" s="445"/>
      <c r="T44" s="443"/>
      <c r="U44" s="444"/>
      <c r="V44" s="446"/>
      <c r="W44" s="447"/>
      <c r="X44" s="448"/>
      <c r="AB44" s="88">
        <f>LEN(B44)</f>
        <v>0</v>
      </c>
      <c r="AC44" s="1">
        <f>LEN(V44)</f>
        <v>0</v>
      </c>
      <c r="AG44" s="1"/>
      <c r="AH44" s="80" t="s">
        <v>160</v>
      </c>
      <c r="AI44" s="1"/>
      <c r="AJ44" s="1"/>
      <c r="AK44" s="1"/>
      <c r="AL44" s="1"/>
      <c r="AO44" s="102" t="s">
        <v>418</v>
      </c>
      <c r="AR44" s="172" t="s">
        <v>424</v>
      </c>
      <c r="AS44" s="131" t="s">
        <v>32</v>
      </c>
    </row>
    <row r="45" spans="1:46" s="9" customFormat="1" ht="12" customHeight="1" thickBot="1" x14ac:dyDescent="0.25">
      <c r="A45" s="458"/>
      <c r="B45" s="459"/>
      <c r="C45" s="459"/>
      <c r="D45" s="459"/>
      <c r="E45" s="459"/>
      <c r="F45" s="459"/>
      <c r="G45" s="459"/>
      <c r="H45" s="460"/>
      <c r="I45" s="461"/>
      <c r="J45" s="462"/>
      <c r="K45" s="462"/>
      <c r="L45" s="462"/>
      <c r="M45" s="462"/>
      <c r="N45" s="462"/>
      <c r="O45" s="462"/>
      <c r="P45" s="462"/>
      <c r="Q45" s="462"/>
      <c r="R45" s="462"/>
      <c r="S45" s="463"/>
      <c r="T45" s="464"/>
      <c r="U45" s="464"/>
      <c r="V45" s="465"/>
      <c r="W45" s="466"/>
      <c r="X45" s="467"/>
      <c r="AB45" s="88">
        <f>LEN(B45)</f>
        <v>0</v>
      </c>
      <c r="AC45" s="1">
        <f>LEN(V45)</f>
        <v>0</v>
      </c>
      <c r="AG45" s="1"/>
      <c r="AH45" s="80" t="s">
        <v>161</v>
      </c>
      <c r="AI45" s="1"/>
      <c r="AJ45" s="1"/>
      <c r="AK45" s="1"/>
      <c r="AL45" s="1"/>
      <c r="AO45" s="102" t="s">
        <v>418</v>
      </c>
      <c r="AR45" s="172" t="s">
        <v>425</v>
      </c>
      <c r="AS45" s="131" t="s">
        <v>32</v>
      </c>
    </row>
    <row r="46" spans="1:46" ht="14.1" customHeight="1" x14ac:dyDescent="0.2">
      <c r="A46" s="474" t="s">
        <v>439</v>
      </c>
      <c r="B46" s="450"/>
      <c r="C46" s="450"/>
      <c r="D46" s="450"/>
      <c r="E46" s="468" t="s">
        <v>22</v>
      </c>
      <c r="F46" s="469"/>
      <c r="G46" s="187"/>
      <c r="H46" s="188"/>
      <c r="I46" s="449" t="s">
        <v>440</v>
      </c>
      <c r="J46" s="450"/>
      <c r="K46" s="450"/>
      <c r="L46" s="450"/>
      <c r="M46" s="450"/>
      <c r="N46" s="470"/>
      <c r="O46" s="470"/>
      <c r="P46" s="189"/>
      <c r="Q46" s="190"/>
      <c r="R46" s="589" t="s">
        <v>163</v>
      </c>
      <c r="S46" s="590"/>
      <c r="T46" s="590"/>
      <c r="U46" s="590"/>
      <c r="V46" s="590"/>
      <c r="W46" s="471" t="s">
        <v>22</v>
      </c>
      <c r="X46" s="472"/>
      <c r="AH46" s="80" t="s">
        <v>164</v>
      </c>
      <c r="AL46" s="9"/>
      <c r="AO46" s="101"/>
      <c r="AR46" s="171" t="s">
        <v>426</v>
      </c>
      <c r="AS46" s="131" t="s">
        <v>32</v>
      </c>
    </row>
    <row r="47" spans="1:46" s="9" customFormat="1" ht="14.1" customHeight="1" thickBot="1" x14ac:dyDescent="0.25">
      <c r="A47" s="595" t="s">
        <v>165</v>
      </c>
      <c r="B47" s="596"/>
      <c r="C47" s="596"/>
      <c r="D47" s="596"/>
      <c r="E47" s="596"/>
      <c r="F47" s="596"/>
      <c r="G47" s="596"/>
      <c r="H47" s="596"/>
      <c r="I47" s="596"/>
      <c r="J47" s="471" t="s">
        <v>22</v>
      </c>
      <c r="K47" s="473"/>
      <c r="L47" s="191"/>
      <c r="M47" s="191"/>
      <c r="N47" s="191"/>
      <c r="O47" s="297" t="s">
        <v>166</v>
      </c>
      <c r="P47" s="298"/>
      <c r="Q47" s="298"/>
      <c r="R47" s="298"/>
      <c r="S47" s="298"/>
      <c r="T47" s="298"/>
      <c r="U47" s="298"/>
      <c r="V47" s="594" t="s">
        <v>22</v>
      </c>
      <c r="W47" s="594"/>
      <c r="X47" s="192"/>
      <c r="AG47" s="1"/>
      <c r="AH47" s="80" t="s">
        <v>167</v>
      </c>
      <c r="AI47" s="1"/>
      <c r="AJ47" s="1"/>
      <c r="AK47" s="1"/>
      <c r="AO47" s="101"/>
      <c r="AR47" s="178" t="s">
        <v>84</v>
      </c>
      <c r="AS47" s="131" t="s">
        <v>32</v>
      </c>
    </row>
    <row r="48" spans="1:46" ht="11.25" customHeight="1" x14ac:dyDescent="0.25">
      <c r="A48" s="269" t="s">
        <v>168</v>
      </c>
      <c r="B48" s="259"/>
      <c r="C48" s="259"/>
      <c r="D48" s="259"/>
      <c r="E48" s="259"/>
      <c r="F48" s="259"/>
      <c r="G48" s="259"/>
      <c r="H48" s="259"/>
      <c r="I48" s="259"/>
      <c r="J48" s="259"/>
      <c r="K48" s="259"/>
      <c r="L48" s="259"/>
      <c r="M48" s="259"/>
      <c r="N48" s="259"/>
      <c r="O48" s="259"/>
      <c r="P48" s="259"/>
      <c r="Q48" s="259"/>
      <c r="R48" s="579"/>
      <c r="S48" s="475" t="s">
        <v>169</v>
      </c>
      <c r="T48" s="476"/>
      <c r="U48" s="477"/>
      <c r="V48" s="586" t="s">
        <v>170</v>
      </c>
      <c r="W48" s="587"/>
      <c r="X48" s="588"/>
      <c r="AH48" s="80" t="s">
        <v>171</v>
      </c>
      <c r="AL48" s="9"/>
      <c r="AN48" s="1"/>
      <c r="AO48" s="95" t="s">
        <v>400</v>
      </c>
      <c r="AR48" s="176" t="s">
        <v>64</v>
      </c>
      <c r="AS48" s="138" t="s">
        <v>30</v>
      </c>
      <c r="AT48" s="1"/>
    </row>
    <row r="49" spans="1:45" ht="11.25" customHeight="1" x14ac:dyDescent="0.25">
      <c r="A49" s="580" t="s">
        <v>172</v>
      </c>
      <c r="B49" s="581"/>
      <c r="C49" s="581"/>
      <c r="D49" s="581"/>
      <c r="E49" s="581"/>
      <c r="F49" s="581"/>
      <c r="G49" s="581"/>
      <c r="H49" s="581"/>
      <c r="I49" s="581"/>
      <c r="J49" s="581"/>
      <c r="K49" s="581"/>
      <c r="L49" s="581"/>
      <c r="M49" s="581"/>
      <c r="N49" s="581"/>
      <c r="O49" s="581"/>
      <c r="P49" s="581"/>
      <c r="Q49" s="581"/>
      <c r="R49" s="582"/>
      <c r="S49" s="451"/>
      <c r="T49" s="452"/>
      <c r="U49" s="453"/>
      <c r="V49" s="591"/>
      <c r="W49" s="592"/>
      <c r="X49" s="593"/>
      <c r="AH49" s="80" t="s">
        <v>173</v>
      </c>
      <c r="AL49" s="9"/>
      <c r="AO49" s="100"/>
      <c r="AR49" s="111" t="s">
        <v>116</v>
      </c>
      <c r="AS49" s="138" t="s">
        <v>30</v>
      </c>
    </row>
    <row r="50" spans="1:45" s="9" customFormat="1" ht="11.25" customHeight="1" x14ac:dyDescent="0.25">
      <c r="A50" s="580" t="s">
        <v>174</v>
      </c>
      <c r="B50" s="581"/>
      <c r="C50" s="581"/>
      <c r="D50" s="581"/>
      <c r="E50" s="581"/>
      <c r="F50" s="581"/>
      <c r="G50" s="581"/>
      <c r="H50" s="581"/>
      <c r="I50" s="581"/>
      <c r="J50" s="581"/>
      <c r="K50" s="581"/>
      <c r="L50" s="581"/>
      <c r="M50" s="581"/>
      <c r="N50" s="581"/>
      <c r="O50" s="581"/>
      <c r="P50" s="581"/>
      <c r="Q50" s="581"/>
      <c r="R50" s="582"/>
      <c r="S50" s="454" t="s">
        <v>215</v>
      </c>
      <c r="T50" s="455"/>
      <c r="U50" s="456"/>
      <c r="V50" s="451"/>
      <c r="W50" s="452"/>
      <c r="X50" s="457"/>
      <c r="AG50" s="1"/>
      <c r="AH50" s="80" t="s">
        <v>175</v>
      </c>
      <c r="AI50" s="1"/>
      <c r="AJ50" s="1"/>
      <c r="AK50" s="1"/>
      <c r="AO50" s="100"/>
      <c r="AR50" s="111" t="s">
        <v>118</v>
      </c>
      <c r="AS50" s="138" t="s">
        <v>30</v>
      </c>
    </row>
    <row r="51" spans="1:45" s="9" customFormat="1" ht="11.25" customHeight="1" x14ac:dyDescent="0.25">
      <c r="A51" s="247" t="s">
        <v>176</v>
      </c>
      <c r="B51" s="248"/>
      <c r="C51" s="248"/>
      <c r="D51" s="248"/>
      <c r="E51" s="248"/>
      <c r="F51" s="248"/>
      <c r="G51" s="248"/>
      <c r="H51" s="248"/>
      <c r="I51" s="248"/>
      <c r="J51" s="248"/>
      <c r="K51" s="258"/>
      <c r="L51" s="478" t="s">
        <v>177</v>
      </c>
      <c r="M51" s="479"/>
      <c r="N51" s="479"/>
      <c r="O51" s="480"/>
      <c r="P51" s="481" t="s">
        <v>215</v>
      </c>
      <c r="Q51" s="482"/>
      <c r="R51" s="483"/>
      <c r="S51" s="454" t="s">
        <v>215</v>
      </c>
      <c r="T51" s="455"/>
      <c r="U51" s="456"/>
      <c r="V51" s="451"/>
      <c r="W51" s="452"/>
      <c r="X51" s="457"/>
      <c r="AG51" s="1"/>
      <c r="AH51" s="80" t="s">
        <v>178</v>
      </c>
      <c r="AI51" s="1"/>
      <c r="AJ51" s="1"/>
      <c r="AK51" s="1"/>
      <c r="AO51" s="100"/>
      <c r="AR51" s="114" t="s">
        <v>128</v>
      </c>
      <c r="AS51" s="131" t="s">
        <v>32</v>
      </c>
    </row>
    <row r="52" spans="1:45" s="9" customFormat="1" ht="11.25" customHeight="1" x14ac:dyDescent="0.25">
      <c r="A52" s="247" t="s">
        <v>179</v>
      </c>
      <c r="B52" s="248"/>
      <c r="C52" s="248"/>
      <c r="D52" s="248"/>
      <c r="E52" s="248"/>
      <c r="F52" s="248"/>
      <c r="G52" s="248"/>
      <c r="H52" s="248"/>
      <c r="I52" s="248"/>
      <c r="J52" s="248"/>
      <c r="K52" s="248"/>
      <c r="L52" s="248"/>
      <c r="M52" s="248"/>
      <c r="N52" s="248"/>
      <c r="O52" s="248"/>
      <c r="P52" s="248"/>
      <c r="Q52" s="248"/>
      <c r="R52" s="258"/>
      <c r="S52" s="454" t="s">
        <v>215</v>
      </c>
      <c r="T52" s="455"/>
      <c r="U52" s="456"/>
      <c r="V52" s="451"/>
      <c r="W52" s="452"/>
      <c r="X52" s="457"/>
      <c r="AG52" s="1"/>
      <c r="AH52" s="80" t="s">
        <v>180</v>
      </c>
      <c r="AI52" s="1"/>
      <c r="AJ52" s="1"/>
      <c r="AK52" s="1"/>
      <c r="AO52" s="104" t="s">
        <v>427</v>
      </c>
      <c r="AR52" s="114" t="s">
        <v>483</v>
      </c>
      <c r="AS52" s="137" t="s">
        <v>454</v>
      </c>
    </row>
    <row r="53" spans="1:45" s="9" customFormat="1" ht="11.25" customHeight="1" x14ac:dyDescent="0.25">
      <c r="A53" s="247" t="s">
        <v>181</v>
      </c>
      <c r="B53" s="248"/>
      <c r="C53" s="248"/>
      <c r="D53" s="248"/>
      <c r="E53" s="248"/>
      <c r="F53" s="248"/>
      <c r="G53" s="248"/>
      <c r="H53" s="248"/>
      <c r="I53" s="248"/>
      <c r="J53" s="248"/>
      <c r="K53" s="248"/>
      <c r="L53" s="248"/>
      <c r="M53" s="248"/>
      <c r="N53" s="248"/>
      <c r="O53" s="248"/>
      <c r="P53" s="248"/>
      <c r="Q53" s="248"/>
      <c r="R53" s="258"/>
      <c r="S53" s="454" t="s">
        <v>215</v>
      </c>
      <c r="T53" s="455"/>
      <c r="U53" s="456"/>
      <c r="V53" s="451"/>
      <c r="W53" s="452"/>
      <c r="X53" s="457"/>
      <c r="AG53" s="1"/>
      <c r="AH53" s="80" t="s">
        <v>182</v>
      </c>
      <c r="AI53" s="1"/>
      <c r="AJ53" s="1"/>
      <c r="AK53" s="1"/>
      <c r="AO53" s="104" t="s">
        <v>427</v>
      </c>
      <c r="AR53" s="114" t="s">
        <v>428</v>
      </c>
      <c r="AS53" s="131" t="s">
        <v>32</v>
      </c>
    </row>
    <row r="54" spans="1:45" s="9" customFormat="1" ht="11.25" customHeight="1" x14ac:dyDescent="0.25">
      <c r="A54" s="580" t="s">
        <v>568</v>
      </c>
      <c r="B54" s="581"/>
      <c r="C54" s="581"/>
      <c r="D54" s="581"/>
      <c r="E54" s="581"/>
      <c r="F54" s="581"/>
      <c r="G54" s="581"/>
      <c r="H54" s="581"/>
      <c r="I54" s="581"/>
      <c r="J54" s="581"/>
      <c r="K54" s="581"/>
      <c r="L54" s="581"/>
      <c r="M54" s="581"/>
      <c r="N54" s="581"/>
      <c r="O54" s="581"/>
      <c r="P54" s="484"/>
      <c r="Q54" s="485"/>
      <c r="R54" s="486"/>
      <c r="S54" s="249"/>
      <c r="T54" s="250"/>
      <c r="U54" s="251"/>
      <c r="V54" s="451"/>
      <c r="W54" s="452"/>
      <c r="X54" s="457"/>
      <c r="AG54" s="1"/>
      <c r="AH54" s="80"/>
      <c r="AI54" s="1"/>
      <c r="AJ54" s="1"/>
      <c r="AK54" s="1"/>
      <c r="AO54" s="104"/>
      <c r="AR54" s="114"/>
      <c r="AS54" s="131"/>
    </row>
    <row r="55" spans="1:45" s="9" customFormat="1" ht="11.25" customHeight="1" x14ac:dyDescent="0.25">
      <c r="A55" s="247" t="s">
        <v>183</v>
      </c>
      <c r="B55" s="248"/>
      <c r="C55" s="248"/>
      <c r="D55" s="248"/>
      <c r="E55" s="248"/>
      <c r="F55" s="248"/>
      <c r="G55" s="248"/>
      <c r="H55" s="248"/>
      <c r="I55" s="248"/>
      <c r="J55" s="248"/>
      <c r="K55" s="248"/>
      <c r="L55" s="248"/>
      <c r="M55" s="248"/>
      <c r="N55" s="248"/>
      <c r="O55" s="248"/>
      <c r="P55" s="248"/>
      <c r="Q55" s="248"/>
      <c r="R55" s="258"/>
      <c r="S55" s="454" t="s">
        <v>215</v>
      </c>
      <c r="T55" s="455"/>
      <c r="U55" s="456"/>
      <c r="V55" s="451"/>
      <c r="W55" s="452"/>
      <c r="X55" s="457"/>
      <c r="AG55" s="1"/>
      <c r="AH55" s="80" t="s">
        <v>184</v>
      </c>
      <c r="AI55" s="1"/>
      <c r="AJ55" s="1"/>
      <c r="AK55" s="1"/>
      <c r="AO55" s="104" t="s">
        <v>427</v>
      </c>
      <c r="AR55" s="185" t="s">
        <v>484</v>
      </c>
      <c r="AS55" s="131" t="s">
        <v>32</v>
      </c>
    </row>
    <row r="56" spans="1:45" s="9" customFormat="1" ht="11.25" customHeight="1" x14ac:dyDescent="0.25">
      <c r="A56" s="247" t="s">
        <v>185</v>
      </c>
      <c r="B56" s="248"/>
      <c r="C56" s="248"/>
      <c r="D56" s="248"/>
      <c r="E56" s="248"/>
      <c r="F56" s="248"/>
      <c r="G56" s="248"/>
      <c r="H56" s="248"/>
      <c r="I56" s="248"/>
      <c r="J56" s="248"/>
      <c r="K56" s="248"/>
      <c r="L56" s="248"/>
      <c r="M56" s="248"/>
      <c r="N56" s="248"/>
      <c r="O56" s="248"/>
      <c r="P56" s="248"/>
      <c r="Q56" s="248"/>
      <c r="R56" s="258"/>
      <c r="S56" s="454" t="s">
        <v>215</v>
      </c>
      <c r="T56" s="455"/>
      <c r="U56" s="456"/>
      <c r="V56" s="451"/>
      <c r="W56" s="452"/>
      <c r="X56" s="457"/>
      <c r="AG56" s="1"/>
      <c r="AH56" s="80" t="s">
        <v>186</v>
      </c>
      <c r="AI56" s="1"/>
      <c r="AJ56" s="1"/>
      <c r="AK56" s="1"/>
      <c r="AO56" s="96" t="s">
        <v>401</v>
      </c>
      <c r="AR56" s="112" t="s">
        <v>134</v>
      </c>
      <c r="AS56" s="131" t="s">
        <v>32</v>
      </c>
    </row>
    <row r="57" spans="1:45" s="9" customFormat="1" ht="11.25" customHeight="1" x14ac:dyDescent="0.25">
      <c r="A57" s="247" t="s">
        <v>187</v>
      </c>
      <c r="B57" s="248"/>
      <c r="C57" s="248"/>
      <c r="D57" s="248"/>
      <c r="E57" s="248"/>
      <c r="F57" s="248"/>
      <c r="H57" s="248"/>
      <c r="I57" s="248"/>
      <c r="J57" s="248"/>
      <c r="K57" s="248"/>
      <c r="L57" s="248"/>
      <c r="M57" s="248"/>
      <c r="N57" s="248"/>
      <c r="O57" s="248"/>
      <c r="P57" s="248"/>
      <c r="Q57" s="248"/>
      <c r="R57" s="258"/>
      <c r="S57" s="454" t="s">
        <v>215</v>
      </c>
      <c r="T57" s="455"/>
      <c r="U57" s="456"/>
      <c r="V57" s="451"/>
      <c r="W57" s="452"/>
      <c r="X57" s="457"/>
      <c r="AG57" s="1"/>
      <c r="AH57" s="80" t="s">
        <v>188</v>
      </c>
      <c r="AI57" s="1"/>
      <c r="AJ57" s="1"/>
      <c r="AK57" s="1"/>
      <c r="AO57" s="100"/>
      <c r="AR57" s="112" t="s">
        <v>139</v>
      </c>
      <c r="AS57" s="138" t="s">
        <v>30</v>
      </c>
    </row>
    <row r="58" spans="1:45" s="9" customFormat="1" ht="11.25" customHeight="1" x14ac:dyDescent="0.25">
      <c r="A58" s="247" t="s">
        <v>189</v>
      </c>
      <c r="B58" s="248"/>
      <c r="C58" s="248"/>
      <c r="D58" s="248"/>
      <c r="E58" s="248"/>
      <c r="F58" s="248"/>
      <c r="G58" s="248"/>
      <c r="H58" s="248"/>
      <c r="I58" s="248"/>
      <c r="J58" s="248"/>
      <c r="K58" s="248"/>
      <c r="L58" s="248"/>
      <c r="M58" s="248"/>
      <c r="N58" s="248"/>
      <c r="O58" s="248"/>
      <c r="P58" s="248"/>
      <c r="Q58" s="248"/>
      <c r="R58" s="258"/>
      <c r="S58" s="454" t="s">
        <v>215</v>
      </c>
      <c r="T58" s="455"/>
      <c r="U58" s="456"/>
      <c r="V58" s="451"/>
      <c r="W58" s="452"/>
      <c r="X58" s="457"/>
      <c r="AG58" s="1"/>
      <c r="AH58" s="80" t="s">
        <v>190</v>
      </c>
      <c r="AI58" s="1"/>
      <c r="AJ58" s="1"/>
      <c r="AK58" s="1"/>
      <c r="AO58" s="100"/>
      <c r="AR58" s="112" t="s">
        <v>142</v>
      </c>
      <c r="AS58" s="138" t="s">
        <v>30</v>
      </c>
    </row>
    <row r="59" spans="1:45" s="9" customFormat="1" ht="11.25" customHeight="1" x14ac:dyDescent="0.25">
      <c r="A59" s="580" t="s">
        <v>503</v>
      </c>
      <c r="B59" s="581"/>
      <c r="C59" s="581"/>
      <c r="D59" s="581"/>
      <c r="E59" s="581"/>
      <c r="F59" s="581"/>
      <c r="G59" s="581"/>
      <c r="H59" s="581"/>
      <c r="I59" s="581"/>
      <c r="J59" s="581"/>
      <c r="K59" s="581"/>
      <c r="L59" s="581"/>
      <c r="M59" s="581"/>
      <c r="N59" s="581"/>
      <c r="O59" s="581"/>
      <c r="P59" s="581"/>
      <c r="Q59" s="581"/>
      <c r="R59" s="582"/>
      <c r="S59" s="454"/>
      <c r="T59" s="455"/>
      <c r="U59" s="456"/>
      <c r="V59" s="451"/>
      <c r="W59" s="452"/>
      <c r="X59" s="457"/>
      <c r="AG59" s="1"/>
      <c r="AH59" s="80"/>
      <c r="AI59" s="1"/>
      <c r="AJ59" s="1"/>
      <c r="AK59" s="1"/>
      <c r="AO59" s="100"/>
      <c r="AR59" s="112"/>
      <c r="AS59" s="138"/>
    </row>
    <row r="60" spans="1:45" s="9" customFormat="1" ht="11.25" customHeight="1" x14ac:dyDescent="0.25">
      <c r="A60" s="580" t="s">
        <v>504</v>
      </c>
      <c r="B60" s="581"/>
      <c r="C60" s="581"/>
      <c r="D60" s="581"/>
      <c r="E60" s="581"/>
      <c r="F60" s="581"/>
      <c r="G60" s="581"/>
      <c r="H60" s="581"/>
      <c r="I60" s="581"/>
      <c r="J60" s="581"/>
      <c r="K60" s="581"/>
      <c r="L60" s="581"/>
      <c r="M60" s="581"/>
      <c r="N60" s="581"/>
      <c r="O60" s="581"/>
      <c r="P60" s="581"/>
      <c r="Q60" s="581"/>
      <c r="R60" s="582"/>
      <c r="S60" s="454"/>
      <c r="T60" s="455"/>
      <c r="U60" s="456"/>
      <c r="V60" s="451"/>
      <c r="W60" s="452"/>
      <c r="X60" s="457"/>
      <c r="AG60" s="1"/>
      <c r="AH60" s="80"/>
      <c r="AI60" s="1"/>
      <c r="AJ60" s="1"/>
      <c r="AK60" s="1"/>
      <c r="AO60" s="100"/>
      <c r="AR60" s="112"/>
      <c r="AS60" s="138"/>
    </row>
    <row r="61" spans="1:45" s="9" customFormat="1" ht="11.25" customHeight="1" x14ac:dyDescent="0.25">
      <c r="A61" s="580" t="s">
        <v>191</v>
      </c>
      <c r="B61" s="581"/>
      <c r="C61" s="581"/>
      <c r="D61" s="581"/>
      <c r="E61" s="581"/>
      <c r="F61" s="581"/>
      <c r="G61" s="581"/>
      <c r="H61" s="581"/>
      <c r="I61" s="581"/>
      <c r="J61" s="581"/>
      <c r="K61" s="581"/>
      <c r="L61" s="581"/>
      <c r="M61" s="581"/>
      <c r="N61" s="581"/>
      <c r="O61" s="581"/>
      <c r="P61" s="581"/>
      <c r="Q61" s="581"/>
      <c r="R61" s="582"/>
      <c r="S61" s="454" t="s">
        <v>215</v>
      </c>
      <c r="T61" s="455"/>
      <c r="U61" s="456"/>
      <c r="V61" s="451"/>
      <c r="W61" s="452"/>
      <c r="X61" s="457"/>
      <c r="AG61" s="1"/>
      <c r="AH61" s="81" t="s">
        <v>192</v>
      </c>
      <c r="AI61" s="1"/>
      <c r="AJ61" s="1"/>
      <c r="AK61" s="1"/>
      <c r="AO61" s="100"/>
      <c r="AR61" s="112" t="s">
        <v>144</v>
      </c>
      <c r="AS61" s="131" t="s">
        <v>32</v>
      </c>
    </row>
    <row r="62" spans="1:45" s="9" customFormat="1" ht="11.25" customHeight="1" x14ac:dyDescent="0.25">
      <c r="A62" s="580" t="s">
        <v>193</v>
      </c>
      <c r="B62" s="581"/>
      <c r="C62" s="581"/>
      <c r="D62" s="581"/>
      <c r="E62" s="581"/>
      <c r="F62" s="581"/>
      <c r="G62" s="581"/>
      <c r="H62" s="581"/>
      <c r="I62" s="581"/>
      <c r="J62" s="581"/>
      <c r="K62" s="581"/>
      <c r="L62" s="581"/>
      <c r="M62" s="581"/>
      <c r="N62" s="581"/>
      <c r="O62" s="581"/>
      <c r="P62" s="581"/>
      <c r="Q62" s="581"/>
      <c r="R62" s="582"/>
      <c r="S62" s="454" t="s">
        <v>215</v>
      </c>
      <c r="T62" s="455"/>
      <c r="U62" s="456"/>
      <c r="V62" s="451"/>
      <c r="W62" s="452"/>
      <c r="X62" s="457"/>
      <c r="AG62" s="1"/>
      <c r="AH62" s="81" t="s">
        <v>194</v>
      </c>
      <c r="AI62" s="1"/>
      <c r="AJ62" s="1"/>
      <c r="AK62" s="1"/>
      <c r="AO62" s="100"/>
      <c r="AR62" s="112" t="s">
        <v>146</v>
      </c>
      <c r="AS62" s="131" t="s">
        <v>32</v>
      </c>
    </row>
    <row r="63" spans="1:45" s="9" customFormat="1" ht="11.25" customHeight="1" x14ac:dyDescent="0.25">
      <c r="A63" s="580" t="s">
        <v>195</v>
      </c>
      <c r="B63" s="581"/>
      <c r="C63" s="581"/>
      <c r="D63" s="581"/>
      <c r="E63" s="581"/>
      <c r="F63" s="581"/>
      <c r="G63" s="581"/>
      <c r="H63" s="581"/>
      <c r="I63" s="581"/>
      <c r="J63" s="581"/>
      <c r="K63" s="581"/>
      <c r="L63" s="581"/>
      <c r="M63" s="581"/>
      <c r="N63" s="581"/>
      <c r="O63" s="581"/>
      <c r="P63" s="581"/>
      <c r="Q63" s="581"/>
      <c r="R63" s="582"/>
      <c r="S63" s="454" t="s">
        <v>215</v>
      </c>
      <c r="T63" s="455"/>
      <c r="U63" s="456"/>
      <c r="V63" s="451"/>
      <c r="W63" s="452"/>
      <c r="X63" s="457"/>
      <c r="AG63" s="1"/>
      <c r="AH63" s="81" t="s">
        <v>196</v>
      </c>
      <c r="AI63" s="1"/>
      <c r="AJ63" s="4"/>
      <c r="AK63" s="1"/>
      <c r="AL63" s="1"/>
      <c r="AO63" s="100"/>
      <c r="AR63" s="112" t="s">
        <v>476</v>
      </c>
      <c r="AS63" s="131" t="s">
        <v>32</v>
      </c>
    </row>
    <row r="64" spans="1:45" s="9" customFormat="1" ht="12" customHeight="1" thickBot="1" x14ac:dyDescent="0.3">
      <c r="A64" s="583" t="s">
        <v>197</v>
      </c>
      <c r="B64" s="584"/>
      <c r="C64" s="584"/>
      <c r="D64" s="584"/>
      <c r="E64" s="584"/>
      <c r="F64" s="584"/>
      <c r="G64" s="584"/>
      <c r="H64" s="584"/>
      <c r="I64" s="584"/>
      <c r="J64" s="584"/>
      <c r="K64" s="584"/>
      <c r="L64" s="584"/>
      <c r="M64" s="584"/>
      <c r="N64" s="584"/>
      <c r="O64" s="584"/>
      <c r="P64" s="584"/>
      <c r="Q64" s="584"/>
      <c r="R64" s="585"/>
      <c r="S64" s="488" t="s">
        <v>215</v>
      </c>
      <c r="T64" s="489"/>
      <c r="U64" s="490"/>
      <c r="V64" s="491"/>
      <c r="W64" s="492"/>
      <c r="X64" s="493"/>
      <c r="AG64" s="1"/>
      <c r="AH64" s="81" t="s">
        <v>198</v>
      </c>
      <c r="AI64" s="1"/>
      <c r="AJ64" s="4"/>
      <c r="AK64" s="1"/>
      <c r="AL64" s="1"/>
      <c r="AO64" s="97" t="s">
        <v>162</v>
      </c>
      <c r="AR64" s="174" t="s">
        <v>441</v>
      </c>
      <c r="AS64" s="131" t="s">
        <v>442</v>
      </c>
    </row>
    <row r="65" spans="1:45" s="9" customFormat="1" ht="21" customHeight="1" x14ac:dyDescent="0.25">
      <c r="A65" s="1"/>
      <c r="B65" s="487"/>
      <c r="C65" s="487"/>
      <c r="D65" s="487"/>
      <c r="E65" s="578"/>
      <c r="F65" s="578"/>
      <c r="G65" s="578"/>
      <c r="H65" s="578"/>
      <c r="I65" s="578"/>
      <c r="J65" s="578"/>
      <c r="K65" s="578"/>
      <c r="L65" s="578"/>
      <c r="M65" s="578"/>
      <c r="N65" s="578"/>
      <c r="O65" s="578"/>
      <c r="P65" s="578"/>
      <c r="Q65" s="578"/>
      <c r="R65" s="578"/>
      <c r="S65" s="578"/>
      <c r="T65" s="578"/>
      <c r="U65" s="578"/>
      <c r="V65" s="578"/>
      <c r="W65" s="578"/>
      <c r="X65" s="578"/>
      <c r="AG65" s="1"/>
      <c r="AH65" s="9" t="s">
        <v>392</v>
      </c>
      <c r="AI65" s="1"/>
      <c r="AJ65" s="1"/>
      <c r="AK65" s="1"/>
      <c r="AL65" s="1"/>
      <c r="AO65" s="100"/>
      <c r="AR65" s="173" t="s">
        <v>443</v>
      </c>
      <c r="AS65" s="131" t="s">
        <v>442</v>
      </c>
    </row>
    <row r="66" spans="1:45" ht="11.25" customHeight="1" x14ac:dyDescent="0.25">
      <c r="AO66" s="100"/>
      <c r="AQ66" s="9"/>
      <c r="AR66" s="173" t="s">
        <v>444</v>
      </c>
      <c r="AS66" s="131" t="s">
        <v>32</v>
      </c>
    </row>
    <row r="67" spans="1:45" ht="11.25" customHeight="1" x14ac:dyDescent="0.25">
      <c r="AO67" s="98" t="s">
        <v>402</v>
      </c>
      <c r="AR67" s="173" t="s">
        <v>445</v>
      </c>
      <c r="AS67" s="131" t="s">
        <v>32</v>
      </c>
    </row>
    <row r="68" spans="1:45" ht="11.25" customHeight="1" x14ac:dyDescent="0.25">
      <c r="AO68" s="104" t="s">
        <v>427</v>
      </c>
      <c r="AR68" s="173" t="s">
        <v>446</v>
      </c>
      <c r="AS68" s="131" t="s">
        <v>32</v>
      </c>
    </row>
    <row r="69" spans="1:45" ht="11.25" customHeight="1" x14ac:dyDescent="0.25">
      <c r="AO69" s="104" t="s">
        <v>427</v>
      </c>
      <c r="AR69" s="173" t="s">
        <v>447</v>
      </c>
      <c r="AS69" s="131" t="s">
        <v>32</v>
      </c>
    </row>
    <row r="70" spans="1:45" ht="11.25" customHeight="1" x14ac:dyDescent="0.2">
      <c r="AR70" s="173" t="s">
        <v>448</v>
      </c>
      <c r="AS70" s="131" t="s">
        <v>32</v>
      </c>
    </row>
    <row r="71" spans="1:45" ht="11.25" customHeight="1" x14ac:dyDescent="0.2">
      <c r="AR71" s="173" t="s">
        <v>449</v>
      </c>
      <c r="AS71" s="131" t="s">
        <v>442</v>
      </c>
    </row>
    <row r="72" spans="1:45" ht="11.25" customHeight="1" x14ac:dyDescent="0.2">
      <c r="AR72" s="173" t="s">
        <v>450</v>
      </c>
      <c r="AS72" s="131" t="s">
        <v>442</v>
      </c>
    </row>
    <row r="73" spans="1:45" ht="11.25" customHeight="1" x14ac:dyDescent="0.2">
      <c r="AR73" s="173" t="s">
        <v>451</v>
      </c>
      <c r="AS73" s="131" t="s">
        <v>442</v>
      </c>
    </row>
    <row r="74" spans="1:45" ht="11.25" customHeight="1" x14ac:dyDescent="0.2">
      <c r="AR74" s="173" t="s">
        <v>452</v>
      </c>
      <c r="AS74" s="131" t="s">
        <v>32</v>
      </c>
    </row>
    <row r="75" spans="1:45" ht="11.25" customHeight="1" x14ac:dyDescent="0.2">
      <c r="AR75" s="173" t="s">
        <v>453</v>
      </c>
      <c r="AS75" s="131" t="s">
        <v>454</v>
      </c>
    </row>
    <row r="76" spans="1:45" ht="11.25" customHeight="1" x14ac:dyDescent="0.2">
      <c r="AR76" s="173" t="s">
        <v>455</v>
      </c>
      <c r="AS76" s="131" t="s">
        <v>454</v>
      </c>
    </row>
    <row r="77" spans="1:45" ht="11.25" customHeight="1" x14ac:dyDescent="0.2">
      <c r="AR77" s="175" t="s">
        <v>485</v>
      </c>
      <c r="AS77" s="131" t="s">
        <v>32</v>
      </c>
    </row>
    <row r="78" spans="1:45" ht="11.25" customHeight="1" x14ac:dyDescent="0.2">
      <c r="AR78" s="113" t="s">
        <v>131</v>
      </c>
      <c r="AS78" s="138" t="s">
        <v>30</v>
      </c>
    </row>
    <row r="79" spans="1:45" ht="11.25" customHeight="1" x14ac:dyDescent="0.25">
      <c r="AR79" s="113" t="s">
        <v>486</v>
      </c>
      <c r="AS79" s="137" t="s">
        <v>32</v>
      </c>
    </row>
    <row r="80" spans="1:45" ht="11.25" customHeight="1" x14ac:dyDescent="0.25">
      <c r="AR80" s="186" t="s">
        <v>487</v>
      </c>
      <c r="AS80" s="139" t="s">
        <v>32</v>
      </c>
    </row>
    <row r="82" spans="33:38" ht="11.25" customHeight="1" x14ac:dyDescent="0.2">
      <c r="AH82" s="1" t="s">
        <v>190</v>
      </c>
    </row>
    <row r="85" spans="33:38" s="9" customFormat="1" ht="17.25" customHeight="1" x14ac:dyDescent="0.2">
      <c r="AG85" s="1"/>
      <c r="AH85" s="1"/>
      <c r="AI85" s="1"/>
      <c r="AJ85" s="1"/>
      <c r="AK85" s="1"/>
      <c r="AL85" s="1"/>
    </row>
  </sheetData>
  <mergeCells count="109">
    <mergeCell ref="P54:R54"/>
    <mergeCell ref="V54:X54"/>
    <mergeCell ref="B65:D65"/>
    <mergeCell ref="S62:U62"/>
    <mergeCell ref="V62:X62"/>
    <mergeCell ref="S63:U63"/>
    <mergeCell ref="V63:X63"/>
    <mergeCell ref="S64:U64"/>
    <mergeCell ref="V64:X64"/>
    <mergeCell ref="S58:U58"/>
    <mergeCell ref="V58:X58"/>
    <mergeCell ref="S61:U61"/>
    <mergeCell ref="S55:U55"/>
    <mergeCell ref="V55:X55"/>
    <mergeCell ref="V61:X61"/>
    <mergeCell ref="S56:U56"/>
    <mergeCell ref="V56:X56"/>
    <mergeCell ref="S57:U57"/>
    <mergeCell ref="V57:X57"/>
    <mergeCell ref="S59:U59"/>
    <mergeCell ref="V59:X59"/>
    <mergeCell ref="S60:U60"/>
    <mergeCell ref="V60:X60"/>
    <mergeCell ref="V51:X51"/>
    <mergeCell ref="S52:U52"/>
    <mergeCell ref="V52:X52"/>
    <mergeCell ref="S53:U53"/>
    <mergeCell ref="V53:X53"/>
    <mergeCell ref="S48:U48"/>
    <mergeCell ref="L51:O51"/>
    <mergeCell ref="P51:R51"/>
    <mergeCell ref="S51:U51"/>
    <mergeCell ref="I46:M46"/>
    <mergeCell ref="S49:U49"/>
    <mergeCell ref="S50:U50"/>
    <mergeCell ref="V50:X50"/>
    <mergeCell ref="A45:H45"/>
    <mergeCell ref="I45:S45"/>
    <mergeCell ref="T45:U45"/>
    <mergeCell ref="V45:X45"/>
    <mergeCell ref="E46:F46"/>
    <mergeCell ref="N46:O46"/>
    <mergeCell ref="W46:X46"/>
    <mergeCell ref="J47:K47"/>
    <mergeCell ref="A46:D46"/>
    <mergeCell ref="A42:H42"/>
    <mergeCell ref="I42:S42"/>
    <mergeCell ref="T42:U42"/>
    <mergeCell ref="V42:X42"/>
    <mergeCell ref="A43:H43"/>
    <mergeCell ref="I43:S43"/>
    <mergeCell ref="T43:U43"/>
    <mergeCell ref="V43:X43"/>
    <mergeCell ref="A44:H44"/>
    <mergeCell ref="I44:S44"/>
    <mergeCell ref="T44:U44"/>
    <mergeCell ref="V44:X44"/>
    <mergeCell ref="D30:H30"/>
    <mergeCell ref="K30:O30"/>
    <mergeCell ref="T30:X30"/>
    <mergeCell ref="A36:X36"/>
    <mergeCell ref="A37:X40"/>
    <mergeCell ref="A41:H41"/>
    <mergeCell ref="I41:S41"/>
    <mergeCell ref="T41:U41"/>
    <mergeCell ref="V41:X41"/>
    <mergeCell ref="A24:D24"/>
    <mergeCell ref="E24:X24"/>
    <mergeCell ref="A25:D25"/>
    <mergeCell ref="E25:X25"/>
    <mergeCell ref="A26:D26"/>
    <mergeCell ref="E26:X26"/>
    <mergeCell ref="A28:D28"/>
    <mergeCell ref="E28:X28"/>
    <mergeCell ref="A27:D27"/>
    <mergeCell ref="E27:X27"/>
    <mergeCell ref="A15:X15"/>
    <mergeCell ref="A23:D23"/>
    <mergeCell ref="E23:X23"/>
    <mergeCell ref="A16:X18"/>
    <mergeCell ref="A19:X19"/>
    <mergeCell ref="A20:X22"/>
    <mergeCell ref="A10:C10"/>
    <mergeCell ref="D10:G10"/>
    <mergeCell ref="H10:I10"/>
    <mergeCell ref="J10:K10"/>
    <mergeCell ref="L10:Q10"/>
    <mergeCell ref="R10:X10"/>
    <mergeCell ref="A8:C8"/>
    <mergeCell ref="H8:I8"/>
    <mergeCell ref="J8:K8"/>
    <mergeCell ref="A9:C9"/>
    <mergeCell ref="D9:G9"/>
    <mergeCell ref="H9:I9"/>
    <mergeCell ref="J9:K9"/>
    <mergeCell ref="L9:Q9"/>
    <mergeCell ref="R9:X9"/>
    <mergeCell ref="U4:X4"/>
    <mergeCell ref="L6:N6"/>
    <mergeCell ref="E5:F5"/>
    <mergeCell ref="A1:X1"/>
    <mergeCell ref="A2:X2"/>
    <mergeCell ref="T3:X3"/>
    <mergeCell ref="G4:H4"/>
    <mergeCell ref="A7:C7"/>
    <mergeCell ref="H7:I7"/>
    <mergeCell ref="J7:K7"/>
    <mergeCell ref="L5:N5"/>
    <mergeCell ref="E6:F6"/>
  </mergeCells>
  <dataValidations xWindow="961" yWindow="651" count="22">
    <dataValidation type="list" allowBlank="1" showInputMessage="1" showErrorMessage="1" sqref="P51:R51" xr:uid="{00000000-0002-0000-0000-000000000000}">
      <formula1>$AK$2:$AK$10</formula1>
    </dataValidation>
    <dataValidation type="textLength" operator="equal" allowBlank="1" showErrorMessage="1" errorTitle="EA" error="The EA must be 5 digits.  The sixth digit, which indicates the current project phase (0 for PA&amp;ED, 1 for PS&amp;E, etc.), must be omitted." sqref="E6" xr:uid="{00000000-0002-0000-0000-000001000000}">
      <formula1>5</formula1>
    </dataValidation>
    <dataValidation type="list" allowBlank="1" showErrorMessage="1" errorTitle="Caltrans District" error="Must select from drop-down list." sqref="A6" xr:uid="{00000000-0002-0000-0000-000002000000}">
      <formula1>$AG$2:$AG$15</formula1>
    </dataValidation>
    <dataValidation type="textLength" operator="equal" allowBlank="1" showErrorMessage="1" errorTitle="Project ID" error="The Project ID must be 10 digits long." sqref="G6:K6" xr:uid="{00000000-0002-0000-0000-000003000000}">
      <formula1>10</formula1>
    </dataValidation>
    <dataValidation allowBlank="1" showInputMessage="1" showErrorMessage="1" prompt="This field is limited to 600 characters. If you need more space, please attach a separate sheet with additional text." sqref="A46 I46 R46" xr:uid="{00000000-0002-0000-0000-000004000000}"/>
    <dataValidation type="list" allowBlank="1" showInputMessage="1" showErrorMessage="1" sqref="L10" xr:uid="{00000000-0002-0000-0000-000005000000}">
      <formula1>$AJ$2:$AJ$21</formula1>
    </dataValidation>
    <dataValidation type="list" showInputMessage="1" sqref="A8:C10" xr:uid="{00000000-0002-0000-0000-000006000000}">
      <formula1>$AH$2:$AH$65</formula1>
    </dataValidation>
    <dataValidation type="textLength" errorStyle="warning" allowBlank="1" showInputMessage="1" showErrorMessage="1" errorTitle="Max reached" error="Please continue on pg. 2" promptTitle="Project Benefits" prompt="Include all project benefits other than what is under Outputs/Outcomes.  This will be compared to actual project benefits at the end of the project. _x000a_Max number characters is 420.  List additional information on Pg. 2." sqref="A32:X35" xr:uid="{00000000-0002-0000-0000-000008000000}">
      <formula1>10</formula1>
      <formula2>420</formula2>
    </dataValidation>
    <dataValidation type="textLength" errorStyle="warning" allowBlank="1" showInputMessage="1" showErrorMessage="1" errorTitle="Max number characters reached" error="Please continue on Pg. 2" promptTitle="Purpose and Need" prompt="Provide brief purpose and explanation of the need for the project.  This section provides an overview of the purpose of the project and helps justify the funding._x000a_MAXIMUM 420 CHARACTERS - If more space is needed, continue on Page 2." sqref="A37:X40" xr:uid="{00000000-0002-0000-0000-000009000000}">
      <formula1>10</formula1>
      <formula2>420</formula2>
    </dataValidation>
    <dataValidation type="list" allowBlank="1" showInputMessage="1" showErrorMessage="1" sqref="R10:X10" xr:uid="{00000000-0002-0000-0000-00000A000000}">
      <formula1>$AI$2:$AI$6</formula1>
    </dataValidation>
    <dataValidation type="list" allowBlank="1" showInputMessage="1" showErrorMessage="1" sqref="AX18" xr:uid="{00000000-0002-0000-0000-00000B000000}">
      <formula1>$AX$1:$BF$1</formula1>
    </dataValidation>
    <dataValidation type="list" allowBlank="1" showInputMessage="1" showErrorMessage="1" sqref="AY18" xr:uid="{00000000-0002-0000-0000-00000C000000}">
      <formula1>INDIRECT($AX$18)</formula1>
    </dataValidation>
    <dataValidation type="list" allowBlank="1" showInputMessage="1" showErrorMessage="1" sqref="G4:H4 E46:F46 W46:X46 J47:K47 V47:W47" xr:uid="{00000000-0002-0000-0000-000010000000}">
      <formula1>$AU$2:$AU$4</formula1>
    </dataValidation>
    <dataValidation type="list" allowBlank="1" showInputMessage="1" showErrorMessage="1" sqref="N46:O46" xr:uid="{00000000-0002-0000-0000-000011000000}">
      <formula1>$AU$5:$AU$18</formula1>
    </dataValidation>
    <dataValidation type="list" errorStyle="information" showInputMessage="1" showErrorMessage="1" errorTitle="User Data" error="User input data" sqref="T43:U45" xr:uid="{00000000-0002-0000-0000-000012000000}">
      <formula1>$AT$2:$AT$5</formula1>
    </dataValidation>
    <dataValidation type="list" allowBlank="1" showInputMessage="1" showErrorMessage="1" sqref="A42:H45" xr:uid="{00000000-0002-0000-0000-000013000000}">
      <formula1>$AP$3:$AP$11</formula1>
    </dataValidation>
    <dataValidation type="list" errorStyle="information" allowBlank="1" showInputMessage="1" showErrorMessage="1" errorTitle="User Data" error="User input data" sqref="T42:U42" xr:uid="{00000000-0002-0000-0000-000014000000}">
      <formula1>$AT$2:$AT$5</formula1>
    </dataValidation>
    <dataValidation type="list" errorStyle="information" allowBlank="1" showErrorMessage="1" errorTitle="User Data" error="User entered data" promptTitle="Output Outcomes" prompt="Choose from drop down or type in your own." sqref="I45:S45" xr:uid="{00000000-0002-0000-0000-000007000000}">
      <formula1>INDIRECT(INDEX($AQ$3:$AQ$11,MATCH($A$45,AP$3:AP$11,0)))</formula1>
    </dataValidation>
    <dataValidation type="list" allowBlank="1" showInputMessage="1" showErrorMessage="1" sqref="I42:S42" xr:uid="{00000000-0002-0000-0000-00000D000000}">
      <formula1>INDIRECT(INDEX($AQ$3:$AQ$11,MATCH($A$42,AP$3:AP$11,0)))</formula1>
    </dataValidation>
    <dataValidation type="list" errorStyle="information" allowBlank="1" showErrorMessage="1" errorTitle="User Data" error="User entered data" promptTitle="Output Outcomes" prompt="Choose from drop down or type in your own." sqref="I43:S43" xr:uid="{00000000-0002-0000-0000-00000E000000}">
      <formula1>INDIRECT(INDEX($AQ$3:$AQ$11,MATCH($A$43,AP$3:AP$11,0)))</formula1>
    </dataValidation>
    <dataValidation type="list" errorStyle="information" allowBlank="1" showErrorMessage="1" errorTitle="User Data" error="User entered data" promptTitle="Output Outcomes" prompt="Choose from drop down or type in your own." sqref="I44:S44" xr:uid="{00000000-0002-0000-0000-00000F000000}">
      <formula1>INDIRECT(INDEX($AQ$3:$AQ$11,MATCH($A$44,AP$3:AP$11,0)))</formula1>
    </dataValidation>
    <dataValidation type="list" allowBlank="1" showInputMessage="1" showErrorMessage="1" sqref="P54:R54" xr:uid="{0B9909BF-DFC6-41A8-9B08-57EA6C4ED5F4}">
      <formula1>"Yes, No"</formula1>
    </dataValidation>
  </dataValidations>
  <printOptions horizontalCentered="1"/>
  <pageMargins left="0.5" right="0.25" top="0.25" bottom="0.25" header="0.25" footer="0.25"/>
  <pageSetup scale="96" orientation="portrait" useFirstPageNumber="1"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G57"/>
  <sheetViews>
    <sheetView zoomScaleNormal="100" workbookViewId="0">
      <selection activeCell="A5" sqref="A5:D55"/>
    </sheetView>
  </sheetViews>
  <sheetFormatPr defaultRowHeight="12.75" x14ac:dyDescent="0.2"/>
  <cols>
    <col min="1" max="1" width="11.7109375" bestFit="1" customWidth="1"/>
    <col min="2" max="2" width="61.5703125" bestFit="1" customWidth="1"/>
    <col min="3" max="4" width="7.7109375" bestFit="1" customWidth="1"/>
  </cols>
  <sheetData>
    <row r="1" spans="1:33" x14ac:dyDescent="0.2">
      <c r="A1" s="340" t="s">
        <v>0</v>
      </c>
      <c r="B1" s="340"/>
      <c r="C1" s="340"/>
      <c r="D1" s="340"/>
      <c r="E1" s="2"/>
      <c r="F1" s="2"/>
      <c r="G1" s="2"/>
      <c r="H1" s="2"/>
      <c r="I1" s="2"/>
      <c r="J1" s="2"/>
      <c r="K1" s="2"/>
      <c r="L1" s="2"/>
      <c r="M1" s="2"/>
      <c r="N1" s="2"/>
      <c r="O1" s="2"/>
      <c r="P1" s="2"/>
      <c r="AD1" s="16"/>
      <c r="AF1" s="16"/>
      <c r="AG1" s="16"/>
    </row>
    <row r="2" spans="1:33" ht="15.75" customHeight="1" x14ac:dyDescent="0.25">
      <c r="A2" s="494" t="s">
        <v>10</v>
      </c>
      <c r="B2" s="494"/>
      <c r="C2" s="494"/>
      <c r="D2" s="494"/>
      <c r="E2" s="17"/>
      <c r="F2" s="17"/>
      <c r="G2" s="17"/>
      <c r="H2" s="17"/>
      <c r="I2" s="17"/>
      <c r="J2" s="17"/>
      <c r="K2" s="17"/>
      <c r="L2" s="17"/>
      <c r="M2" s="17"/>
      <c r="N2" s="17"/>
      <c r="O2" s="17"/>
      <c r="P2" s="17"/>
      <c r="AD2" s="16"/>
      <c r="AF2" s="18"/>
    </row>
    <row r="3" spans="1:33" ht="13.5" customHeight="1" x14ac:dyDescent="0.2">
      <c r="A3" s="8" t="str">
        <f>'Project Info'!A3</f>
        <v>LAPG -25I (Revised Feb 2026 v2.00)</v>
      </c>
      <c r="C3" s="19" t="s">
        <v>23</v>
      </c>
      <c r="D3" s="20">
        <f>'Project Info'!U4</f>
        <v>0</v>
      </c>
    </row>
    <row r="4" spans="1:33" ht="13.5" customHeight="1" x14ac:dyDescent="0.2">
      <c r="A4" s="613" t="s">
        <v>199</v>
      </c>
      <c r="B4" s="614"/>
      <c r="C4" s="614"/>
      <c r="D4" s="615"/>
    </row>
    <row r="5" spans="1:33" x14ac:dyDescent="0.2">
      <c r="A5" s="302"/>
      <c r="B5" s="303"/>
      <c r="C5" s="303"/>
      <c r="D5" s="304"/>
    </row>
    <row r="6" spans="1:33" x14ac:dyDescent="0.2">
      <c r="A6" s="305"/>
      <c r="B6" s="306"/>
      <c r="C6" s="306"/>
      <c r="D6" s="307"/>
    </row>
    <row r="7" spans="1:33" x14ac:dyDescent="0.2">
      <c r="A7" s="305"/>
      <c r="B7" s="306"/>
      <c r="C7" s="306"/>
      <c r="D7" s="307"/>
    </row>
    <row r="8" spans="1:33" x14ac:dyDescent="0.2">
      <c r="A8" s="305"/>
      <c r="B8" s="306"/>
      <c r="C8" s="306"/>
      <c r="D8" s="307"/>
    </row>
    <row r="9" spans="1:33" x14ac:dyDescent="0.2">
      <c r="A9" s="305"/>
      <c r="B9" s="306"/>
      <c r="C9" s="306"/>
      <c r="D9" s="307"/>
    </row>
    <row r="10" spans="1:33" x14ac:dyDescent="0.2">
      <c r="A10" s="305"/>
      <c r="B10" s="306"/>
      <c r="C10" s="306"/>
      <c r="D10" s="307"/>
    </row>
    <row r="11" spans="1:33" x14ac:dyDescent="0.2">
      <c r="A11" s="305"/>
      <c r="B11" s="306"/>
      <c r="C11" s="306"/>
      <c r="D11" s="307"/>
    </row>
    <row r="12" spans="1:33" x14ac:dyDescent="0.2">
      <c r="A12" s="305"/>
      <c r="B12" s="306"/>
      <c r="C12" s="306"/>
      <c r="D12" s="307"/>
    </row>
    <row r="13" spans="1:33" x14ac:dyDescent="0.2">
      <c r="A13" s="305"/>
      <c r="B13" s="306"/>
      <c r="C13" s="306"/>
      <c r="D13" s="307"/>
    </row>
    <row r="14" spans="1:33" x14ac:dyDescent="0.2">
      <c r="A14" s="305"/>
      <c r="B14" s="306"/>
      <c r="C14" s="306"/>
      <c r="D14" s="307"/>
    </row>
    <row r="15" spans="1:33" x14ac:dyDescent="0.2">
      <c r="A15" s="305"/>
      <c r="B15" s="306"/>
      <c r="C15" s="306"/>
      <c r="D15" s="307"/>
    </row>
    <row r="16" spans="1:33" x14ac:dyDescent="0.2">
      <c r="A16" s="305"/>
      <c r="B16" s="306"/>
      <c r="C16" s="306"/>
      <c r="D16" s="307"/>
    </row>
    <row r="17" spans="1:4" x14ac:dyDescent="0.2">
      <c r="A17" s="305"/>
      <c r="B17" s="306"/>
      <c r="C17" s="306"/>
      <c r="D17" s="307"/>
    </row>
    <row r="18" spans="1:4" x14ac:dyDescent="0.2">
      <c r="A18" s="305"/>
      <c r="B18" s="306"/>
      <c r="C18" s="306"/>
      <c r="D18" s="307"/>
    </row>
    <row r="19" spans="1:4" x14ac:dyDescent="0.2">
      <c r="A19" s="305"/>
      <c r="B19" s="306"/>
      <c r="C19" s="306"/>
      <c r="D19" s="307"/>
    </row>
    <row r="20" spans="1:4" x14ac:dyDescent="0.2">
      <c r="A20" s="305"/>
      <c r="B20" s="306"/>
      <c r="C20" s="306"/>
      <c r="D20" s="307"/>
    </row>
    <row r="21" spans="1:4" x14ac:dyDescent="0.2">
      <c r="A21" s="305"/>
      <c r="B21" s="306"/>
      <c r="C21" s="306"/>
      <c r="D21" s="307"/>
    </row>
    <row r="22" spans="1:4" x14ac:dyDescent="0.2">
      <c r="A22" s="305"/>
      <c r="B22" s="306"/>
      <c r="C22" s="306"/>
      <c r="D22" s="307"/>
    </row>
    <row r="23" spans="1:4" x14ac:dyDescent="0.2">
      <c r="A23" s="305"/>
      <c r="B23" s="306"/>
      <c r="C23" s="306"/>
      <c r="D23" s="307"/>
    </row>
    <row r="24" spans="1:4" x14ac:dyDescent="0.2">
      <c r="A24" s="305"/>
      <c r="B24" s="306"/>
      <c r="C24" s="306"/>
      <c r="D24" s="307"/>
    </row>
    <row r="25" spans="1:4" x14ac:dyDescent="0.2">
      <c r="A25" s="305"/>
      <c r="B25" s="306"/>
      <c r="C25" s="306"/>
      <c r="D25" s="307"/>
    </row>
    <row r="26" spans="1:4" x14ac:dyDescent="0.2">
      <c r="A26" s="305"/>
      <c r="B26" s="306"/>
      <c r="C26" s="306"/>
      <c r="D26" s="307"/>
    </row>
    <row r="27" spans="1:4" x14ac:dyDescent="0.2">
      <c r="A27" s="305"/>
      <c r="B27" s="306"/>
      <c r="C27" s="306"/>
      <c r="D27" s="307"/>
    </row>
    <row r="28" spans="1:4" x14ac:dyDescent="0.2">
      <c r="A28" s="305"/>
      <c r="B28" s="306"/>
      <c r="C28" s="306"/>
      <c r="D28" s="307"/>
    </row>
    <row r="29" spans="1:4" x14ac:dyDescent="0.2">
      <c r="A29" s="305"/>
      <c r="B29" s="306"/>
      <c r="C29" s="306"/>
      <c r="D29" s="307"/>
    </row>
    <row r="30" spans="1:4" x14ac:dyDescent="0.2">
      <c r="A30" s="305"/>
      <c r="B30" s="306"/>
      <c r="C30" s="306"/>
      <c r="D30" s="307"/>
    </row>
    <row r="31" spans="1:4" x14ac:dyDescent="0.2">
      <c r="A31" s="305"/>
      <c r="B31" s="306"/>
      <c r="C31" s="306"/>
      <c r="D31" s="307"/>
    </row>
    <row r="32" spans="1:4" x14ac:dyDescent="0.2">
      <c r="A32" s="305"/>
      <c r="B32" s="306"/>
      <c r="C32" s="306"/>
      <c r="D32" s="307"/>
    </row>
    <row r="33" spans="1:4" x14ac:dyDescent="0.2">
      <c r="A33" s="305"/>
      <c r="B33" s="306"/>
      <c r="C33" s="306"/>
      <c r="D33" s="307"/>
    </row>
    <row r="34" spans="1:4" x14ac:dyDescent="0.2">
      <c r="A34" s="305"/>
      <c r="B34" s="306"/>
      <c r="C34" s="306"/>
      <c r="D34" s="307"/>
    </row>
    <row r="35" spans="1:4" x14ac:dyDescent="0.2">
      <c r="A35" s="305"/>
      <c r="B35" s="306"/>
      <c r="C35" s="306"/>
      <c r="D35" s="307"/>
    </row>
    <row r="36" spans="1:4" x14ac:dyDescent="0.2">
      <c r="A36" s="305"/>
      <c r="B36" s="306"/>
      <c r="C36" s="306"/>
      <c r="D36" s="307"/>
    </row>
    <row r="37" spans="1:4" x14ac:dyDescent="0.2">
      <c r="A37" s="305"/>
      <c r="B37" s="306"/>
      <c r="C37" s="306"/>
      <c r="D37" s="307"/>
    </row>
    <row r="38" spans="1:4" x14ac:dyDescent="0.2">
      <c r="A38" s="305"/>
      <c r="B38" s="306"/>
      <c r="C38" s="306"/>
      <c r="D38" s="307"/>
    </row>
    <row r="39" spans="1:4" x14ac:dyDescent="0.2">
      <c r="A39" s="305"/>
      <c r="B39" s="306"/>
      <c r="C39" s="306"/>
      <c r="D39" s="307"/>
    </row>
    <row r="40" spans="1:4" x14ac:dyDescent="0.2">
      <c r="A40" s="305"/>
      <c r="B40" s="306"/>
      <c r="C40" s="306"/>
      <c r="D40" s="307"/>
    </row>
    <row r="41" spans="1:4" x14ac:dyDescent="0.2">
      <c r="A41" s="305"/>
      <c r="B41" s="306"/>
      <c r="C41" s="306"/>
      <c r="D41" s="307"/>
    </row>
    <row r="42" spans="1:4" x14ac:dyDescent="0.2">
      <c r="A42" s="305"/>
      <c r="B42" s="306"/>
      <c r="C42" s="306"/>
      <c r="D42" s="307"/>
    </row>
    <row r="43" spans="1:4" x14ac:dyDescent="0.2">
      <c r="A43" s="305"/>
      <c r="B43" s="306"/>
      <c r="C43" s="306"/>
      <c r="D43" s="307"/>
    </row>
    <row r="44" spans="1:4" x14ac:dyDescent="0.2">
      <c r="A44" s="305"/>
      <c r="B44" s="306"/>
      <c r="C44" s="306"/>
      <c r="D44" s="307"/>
    </row>
    <row r="45" spans="1:4" x14ac:dyDescent="0.2">
      <c r="A45" s="305"/>
      <c r="B45" s="306"/>
      <c r="C45" s="306"/>
      <c r="D45" s="307"/>
    </row>
    <row r="46" spans="1:4" x14ac:dyDescent="0.2">
      <c r="A46" s="305"/>
      <c r="B46" s="306"/>
      <c r="C46" s="306"/>
      <c r="D46" s="307"/>
    </row>
    <row r="47" spans="1:4" x14ac:dyDescent="0.2">
      <c r="A47" s="305"/>
      <c r="B47" s="306"/>
      <c r="C47" s="306"/>
      <c r="D47" s="307"/>
    </row>
    <row r="48" spans="1:4" x14ac:dyDescent="0.2">
      <c r="A48" s="305"/>
      <c r="B48" s="306"/>
      <c r="C48" s="306"/>
      <c r="D48" s="307"/>
    </row>
    <row r="49" spans="1:16" x14ac:dyDescent="0.2">
      <c r="A49" s="305"/>
      <c r="B49" s="306"/>
      <c r="C49" s="306"/>
      <c r="D49" s="307"/>
    </row>
    <row r="50" spans="1:16" x14ac:dyDescent="0.2">
      <c r="A50" s="305"/>
      <c r="B50" s="306"/>
      <c r="C50" s="306"/>
      <c r="D50" s="307"/>
    </row>
    <row r="51" spans="1:16" x14ac:dyDescent="0.2">
      <c r="A51" s="305"/>
      <c r="B51" s="306"/>
      <c r="C51" s="306"/>
      <c r="D51" s="307"/>
    </row>
    <row r="52" spans="1:16" x14ac:dyDescent="0.2">
      <c r="A52" s="305"/>
      <c r="B52" s="306"/>
      <c r="C52" s="306"/>
      <c r="D52" s="307"/>
    </row>
    <row r="53" spans="1:16" x14ac:dyDescent="0.2">
      <c r="A53" s="305"/>
      <c r="B53" s="306"/>
      <c r="C53" s="306"/>
      <c r="D53" s="307"/>
    </row>
    <row r="54" spans="1:16" x14ac:dyDescent="0.2">
      <c r="A54" s="305"/>
      <c r="B54" s="306"/>
      <c r="C54" s="306"/>
      <c r="D54" s="307"/>
    </row>
    <row r="55" spans="1:16" ht="13.5" customHeight="1" x14ac:dyDescent="0.2">
      <c r="A55" s="308"/>
      <c r="B55" s="309"/>
      <c r="C55" s="309"/>
      <c r="D55" s="310"/>
    </row>
    <row r="56" spans="1:16" ht="25.5" customHeight="1" x14ac:dyDescent="0.2">
      <c r="A56" s="21"/>
      <c r="B56" s="501"/>
      <c r="C56" s="501"/>
      <c r="D56" s="501"/>
      <c r="E56" s="22"/>
      <c r="F56" s="22"/>
      <c r="G56" s="22"/>
      <c r="H56" s="22"/>
      <c r="I56" s="22"/>
      <c r="J56" s="22"/>
      <c r="K56" s="22"/>
      <c r="L56" s="22"/>
      <c r="M56" s="22"/>
      <c r="N56" s="22"/>
      <c r="O56" s="22"/>
      <c r="P56" s="22"/>
    </row>
    <row r="57" spans="1:16" x14ac:dyDescent="0.2">
      <c r="B57" s="23"/>
    </row>
  </sheetData>
  <mergeCells count="3">
    <mergeCell ref="A1:D1"/>
    <mergeCell ref="A2:D2"/>
    <mergeCell ref="B56:D56"/>
  </mergeCells>
  <printOptions horizontalCentered="1"/>
  <pageMargins left="0.75" right="0.75" top="0.5" bottom="0.5" header="0.3" footer="0.3"/>
  <pageSetup orientation="portrait" useFirstPageNumber="1"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142"/>
  <sheetViews>
    <sheetView showGridLines="0" showZeros="0" zoomScaleNormal="100" workbookViewId="0">
      <selection activeCell="K4" sqref="K4:L4"/>
    </sheetView>
  </sheetViews>
  <sheetFormatPr defaultRowHeight="12.75" x14ac:dyDescent="0.2"/>
  <cols>
    <col min="1" max="1" width="11.28515625" bestFit="1" customWidth="1"/>
    <col min="2" max="12" width="7.7109375" bestFit="1" customWidth="1"/>
    <col min="13" max="13" width="14.28515625" bestFit="1" customWidth="1"/>
  </cols>
  <sheetData>
    <row r="1" spans="1:24" x14ac:dyDescent="0.2">
      <c r="A1" s="340" t="s">
        <v>0</v>
      </c>
      <c r="B1" s="340"/>
      <c r="C1" s="340"/>
      <c r="D1" s="340"/>
      <c r="E1" s="340"/>
      <c r="F1" s="340"/>
      <c r="G1" s="340"/>
      <c r="H1" s="340"/>
      <c r="I1" s="340"/>
      <c r="J1" s="340"/>
      <c r="K1" s="340"/>
      <c r="L1" s="340"/>
      <c r="M1" s="2"/>
      <c r="N1" s="2"/>
      <c r="O1" s="2"/>
      <c r="P1" s="2"/>
      <c r="Q1" s="2"/>
      <c r="R1" s="2"/>
      <c r="S1" s="2"/>
      <c r="T1" s="2"/>
      <c r="U1" s="2"/>
      <c r="V1" s="2"/>
      <c r="W1" s="2"/>
      <c r="X1" s="2"/>
    </row>
    <row r="2" spans="1:24" ht="15.75" customHeight="1" x14ac:dyDescent="0.25">
      <c r="A2" s="494" t="s">
        <v>10</v>
      </c>
      <c r="B2" s="494"/>
      <c r="C2" s="494"/>
      <c r="D2" s="494"/>
      <c r="E2" s="494"/>
      <c r="F2" s="494"/>
      <c r="G2" s="494"/>
      <c r="H2" s="494"/>
      <c r="I2" s="494"/>
      <c r="J2" s="494"/>
      <c r="K2" s="494"/>
      <c r="L2" s="494"/>
      <c r="M2" s="17"/>
      <c r="N2" s="17"/>
      <c r="O2" s="17"/>
      <c r="P2" s="17"/>
      <c r="Q2" s="17"/>
      <c r="R2" s="17"/>
      <c r="S2" s="17"/>
      <c r="T2" s="17"/>
      <c r="U2" s="17"/>
      <c r="V2" s="17"/>
      <c r="W2" s="17"/>
      <c r="X2" s="17"/>
    </row>
    <row r="3" spans="1:24" ht="13.5" customHeight="1" thickBot="1" x14ac:dyDescent="0.25">
      <c r="A3" s="8" t="str">
        <f>'Project Info'!A3</f>
        <v>LAPG -25I (Revised Feb 2026 v2.00)</v>
      </c>
      <c r="B3" s="24"/>
      <c r="C3" s="24"/>
      <c r="D3" s="25"/>
      <c r="E3" s="24"/>
      <c r="F3" s="26"/>
      <c r="G3" s="24"/>
      <c r="H3" s="24"/>
      <c r="I3" s="25"/>
      <c r="J3" s="24"/>
      <c r="K3" s="19" t="s">
        <v>23</v>
      </c>
      <c r="L3" s="20">
        <f>'Project Info'!U4</f>
        <v>0</v>
      </c>
    </row>
    <row r="4" spans="1:24" x14ac:dyDescent="0.2">
      <c r="A4" s="27" t="s">
        <v>1</v>
      </c>
      <c r="B4" s="502" t="s">
        <v>2</v>
      </c>
      <c r="C4" s="503"/>
      <c r="D4" s="502" t="s">
        <v>200</v>
      </c>
      <c r="E4" s="503"/>
      <c r="F4" s="28" t="s">
        <v>32</v>
      </c>
      <c r="G4" s="502" t="s">
        <v>33</v>
      </c>
      <c r="H4" s="503"/>
      <c r="I4" s="502" t="s">
        <v>34</v>
      </c>
      <c r="J4" s="503"/>
      <c r="K4" s="317"/>
      <c r="L4" s="318"/>
    </row>
    <row r="5" spans="1:24" ht="13.5" customHeight="1" thickBot="1" x14ac:dyDescent="0.25">
      <c r="A5" s="199">
        <f>'Project Info'!A6</f>
        <v>0</v>
      </c>
      <c r="B5" s="506">
        <f>'Project Info'!AA8</f>
        <v>0</v>
      </c>
      <c r="C5" s="507"/>
      <c r="D5" s="506">
        <f>'Project Info'!AF8</f>
        <v>0</v>
      </c>
      <c r="E5" s="507"/>
      <c r="F5" s="200" t="str">
        <f>'Project Info'!E6</f>
        <v/>
      </c>
      <c r="G5" s="508" t="str">
        <f>'Project Info'!G6</f>
        <v/>
      </c>
      <c r="H5" s="509"/>
      <c r="I5" s="508">
        <f>'Project Info'!L6</f>
        <v>0</v>
      </c>
      <c r="J5" s="509"/>
      <c r="K5" s="510">
        <f>'Project Info'!T6</f>
        <v>0</v>
      </c>
      <c r="L5" s="511"/>
    </row>
    <row r="6" spans="1:24" ht="13.5" customHeight="1" thickBot="1" x14ac:dyDescent="0.25">
      <c r="A6" s="33" t="s">
        <v>201</v>
      </c>
      <c r="B6" s="322">
        <f>'Project Info'!A14</f>
        <v>0</v>
      </c>
      <c r="C6" s="323"/>
      <c r="D6" s="323"/>
      <c r="E6" s="323"/>
      <c r="F6" s="323"/>
      <c r="G6" s="323"/>
      <c r="H6" s="323"/>
      <c r="I6" s="323"/>
      <c r="J6" s="323"/>
      <c r="K6" s="323"/>
      <c r="L6" s="324"/>
    </row>
    <row r="7" spans="1:24" ht="13.5" customHeight="1" thickBot="1" x14ac:dyDescent="0.25">
      <c r="A7" s="636" t="s">
        <v>515</v>
      </c>
      <c r="B7" s="636"/>
      <c r="C7" s="636"/>
      <c r="D7" s="636"/>
      <c r="E7" s="636"/>
      <c r="F7" s="636"/>
      <c r="G7" s="636"/>
      <c r="H7" s="636"/>
      <c r="I7" s="636"/>
      <c r="J7" s="636"/>
      <c r="K7" s="636"/>
      <c r="L7" s="636"/>
    </row>
    <row r="8" spans="1:24" x14ac:dyDescent="0.2">
      <c r="A8" s="637" t="s">
        <v>210</v>
      </c>
      <c r="B8" s="638"/>
      <c r="C8" s="638"/>
      <c r="D8" s="638"/>
      <c r="E8" s="638"/>
      <c r="F8" s="638"/>
      <c r="G8" s="638"/>
      <c r="H8" s="638"/>
      <c r="I8" s="639"/>
      <c r="J8" s="630" t="s">
        <v>211</v>
      </c>
      <c r="K8" s="631"/>
      <c r="L8" s="632"/>
    </row>
    <row r="9" spans="1:24" x14ac:dyDescent="0.2">
      <c r="A9" s="203" t="s">
        <v>119</v>
      </c>
      <c r="B9" s="204" t="s">
        <v>202</v>
      </c>
      <c r="C9" s="205" t="s">
        <v>498</v>
      </c>
      <c r="D9" s="205" t="s">
        <v>500</v>
      </c>
      <c r="E9" s="206" t="s">
        <v>501</v>
      </c>
      <c r="F9" s="206" t="s">
        <v>508</v>
      </c>
      <c r="G9" s="206" t="s">
        <v>509</v>
      </c>
      <c r="H9" s="206" t="s">
        <v>510</v>
      </c>
      <c r="I9" s="206" t="s">
        <v>156</v>
      </c>
      <c r="J9" s="633"/>
      <c r="K9" s="634"/>
      <c r="L9" s="635"/>
    </row>
    <row r="10" spans="1:24" x14ac:dyDescent="0.2">
      <c r="A10" s="36" t="s">
        <v>204</v>
      </c>
      <c r="B10" s="37">
        <f t="shared" ref="B10:H15" si="0">B22+B34+B46+B58+B74+B86+B98+B110+B122+B134</f>
        <v>0</v>
      </c>
      <c r="C10" s="184">
        <f t="shared" si="0"/>
        <v>0</v>
      </c>
      <c r="D10" s="184">
        <f t="shared" si="0"/>
        <v>0</v>
      </c>
      <c r="E10" s="184">
        <f t="shared" si="0"/>
        <v>0</v>
      </c>
      <c r="F10" s="184">
        <f t="shared" si="0"/>
        <v>0</v>
      </c>
      <c r="G10" s="184">
        <f t="shared" si="0"/>
        <v>0</v>
      </c>
      <c r="H10" s="37">
        <f t="shared" si="0"/>
        <v>0</v>
      </c>
      <c r="I10" s="216">
        <f>SUM($B$10:$H$10)</f>
        <v>0</v>
      </c>
      <c r="J10" s="512">
        <f>'Project Info'!E24</f>
        <v>0</v>
      </c>
      <c r="K10" s="513"/>
      <c r="L10" s="514"/>
    </row>
    <row r="11" spans="1:24" x14ac:dyDescent="0.2">
      <c r="A11" s="38" t="s">
        <v>124</v>
      </c>
      <c r="B11" s="37">
        <f t="shared" si="0"/>
        <v>0</v>
      </c>
      <c r="C11" s="37">
        <f t="shared" si="0"/>
        <v>0</v>
      </c>
      <c r="D11" s="37">
        <f t="shared" si="0"/>
        <v>0</v>
      </c>
      <c r="E11" s="37">
        <f t="shared" si="0"/>
        <v>0</v>
      </c>
      <c r="F11" s="37">
        <f t="shared" si="0"/>
        <v>0</v>
      </c>
      <c r="G11" s="37">
        <f t="shared" si="0"/>
        <v>0</v>
      </c>
      <c r="H11" s="37">
        <f t="shared" si="0"/>
        <v>0</v>
      </c>
      <c r="I11" s="216">
        <f>SUM($B$11:$H$11)</f>
        <v>0</v>
      </c>
      <c r="J11" s="515">
        <f>'Project Info'!E25</f>
        <v>0</v>
      </c>
      <c r="K11" s="516"/>
      <c r="L11" s="517"/>
    </row>
    <row r="12" spans="1:24" x14ac:dyDescent="0.2">
      <c r="A12" s="38" t="s">
        <v>205</v>
      </c>
      <c r="B12" s="37">
        <f t="shared" si="0"/>
        <v>0</v>
      </c>
      <c r="C12" s="37">
        <f t="shared" si="0"/>
        <v>0</v>
      </c>
      <c r="D12" s="37">
        <f t="shared" si="0"/>
        <v>0</v>
      </c>
      <c r="E12" s="37">
        <f t="shared" si="0"/>
        <v>0</v>
      </c>
      <c r="F12" s="37">
        <f t="shared" si="0"/>
        <v>0</v>
      </c>
      <c r="G12" s="37">
        <f t="shared" si="0"/>
        <v>0</v>
      </c>
      <c r="H12" s="37">
        <f t="shared" si="0"/>
        <v>0</v>
      </c>
      <c r="I12" s="216">
        <f>SUM($B$12:$H$12)</f>
        <v>0</v>
      </c>
      <c r="J12" s="515">
        <f>'Project Info'!E26</f>
        <v>0</v>
      </c>
      <c r="K12" s="516"/>
      <c r="L12" s="517"/>
    </row>
    <row r="13" spans="1:24" x14ac:dyDescent="0.2">
      <c r="A13" s="38" t="s">
        <v>206</v>
      </c>
      <c r="B13" s="37">
        <f t="shared" si="0"/>
        <v>0</v>
      </c>
      <c r="C13" s="37">
        <f t="shared" si="0"/>
        <v>0</v>
      </c>
      <c r="D13" s="37">
        <f t="shared" si="0"/>
        <v>0</v>
      </c>
      <c r="E13" s="37">
        <f t="shared" si="0"/>
        <v>0</v>
      </c>
      <c r="F13" s="37">
        <f t="shared" si="0"/>
        <v>0</v>
      </c>
      <c r="G13" s="37">
        <f t="shared" si="0"/>
        <v>0</v>
      </c>
      <c r="H13" s="37">
        <f t="shared" si="0"/>
        <v>0</v>
      </c>
      <c r="I13" s="216">
        <f>SUM($B$13:$H$13)</f>
        <v>0</v>
      </c>
      <c r="J13" s="515">
        <f>'Project Info'!E28</f>
        <v>0</v>
      </c>
      <c r="K13" s="516"/>
      <c r="L13" s="517"/>
    </row>
    <row r="14" spans="1:24" x14ac:dyDescent="0.2">
      <c r="A14" s="38" t="s">
        <v>207</v>
      </c>
      <c r="B14" s="37">
        <f t="shared" si="0"/>
        <v>0</v>
      </c>
      <c r="C14" s="37">
        <f t="shared" si="0"/>
        <v>0</v>
      </c>
      <c r="D14" s="37">
        <f t="shared" si="0"/>
        <v>0</v>
      </c>
      <c r="E14" s="37">
        <f t="shared" si="0"/>
        <v>0</v>
      </c>
      <c r="F14" s="37">
        <f t="shared" si="0"/>
        <v>0</v>
      </c>
      <c r="G14" s="37">
        <f t="shared" si="0"/>
        <v>0</v>
      </c>
      <c r="H14" s="37">
        <f t="shared" si="0"/>
        <v>0</v>
      </c>
      <c r="I14" s="216">
        <f>SUM($B$14:$H$14)</f>
        <v>0</v>
      </c>
      <c r="J14" s="515">
        <f>'Project Info'!E26</f>
        <v>0</v>
      </c>
      <c r="K14" s="516"/>
      <c r="L14" s="517"/>
    </row>
    <row r="15" spans="1:24" x14ac:dyDescent="0.2">
      <c r="A15" s="38" t="s">
        <v>505</v>
      </c>
      <c r="B15" s="37">
        <f t="shared" si="0"/>
        <v>0</v>
      </c>
      <c r="C15" s="37">
        <f t="shared" si="0"/>
        <v>0</v>
      </c>
      <c r="D15" s="37">
        <f t="shared" si="0"/>
        <v>0</v>
      </c>
      <c r="E15" s="37">
        <f t="shared" si="0"/>
        <v>0</v>
      </c>
      <c r="F15" s="37">
        <f t="shared" si="0"/>
        <v>0</v>
      </c>
      <c r="G15" s="37">
        <f t="shared" si="0"/>
        <v>0</v>
      </c>
      <c r="H15" s="37">
        <f t="shared" si="0"/>
        <v>0</v>
      </c>
      <c r="I15" s="216">
        <f>SUM($B$15:$H$15)</f>
        <v>0</v>
      </c>
      <c r="J15" s="515">
        <f>'Project Info'!E27</f>
        <v>0</v>
      </c>
      <c r="K15" s="516"/>
      <c r="L15" s="517"/>
    </row>
    <row r="16" spans="1:24" ht="13.5" thickBot="1" x14ac:dyDescent="0.25">
      <c r="A16" s="230" t="s">
        <v>208</v>
      </c>
      <c r="B16" s="231">
        <f t="shared" ref="B16:H16" si="1">B28+B40+B52+B64+B80+B92+B104+B116+B128+B140</f>
        <v>0</v>
      </c>
      <c r="C16" s="231">
        <f>C28+C40+C52+C64+C80+C92+C104+C116+C128+C140</f>
        <v>0</v>
      </c>
      <c r="D16" s="231">
        <f>D28+D40+D52+D64+D80+D92+D104+D116+D128+D140</f>
        <v>0</v>
      </c>
      <c r="E16" s="231">
        <f>E28+E40+E52+E64+E80+E92+E104+E116+E128+E140</f>
        <v>0</v>
      </c>
      <c r="F16" s="231">
        <f>F28+F40+F52+F64+F80+F92+F104+F116+F128+F140</f>
        <v>0</v>
      </c>
      <c r="G16" s="231">
        <f>G28+G40+G52+G64+G80+G92+G104+G116+G128+G140</f>
        <v>0</v>
      </c>
      <c r="H16" s="231">
        <f t="shared" si="1"/>
        <v>0</v>
      </c>
      <c r="I16" s="222">
        <f>SUM($B$16:$H$16)</f>
        <v>0</v>
      </c>
      <c r="J16" s="518">
        <f>'Project Info'!E28</f>
        <v>0</v>
      </c>
      <c r="K16" s="519"/>
      <c r="L16" s="520"/>
    </row>
    <row r="17" spans="1:15" ht="13.5" customHeight="1" thickTop="1" thickBot="1" x14ac:dyDescent="0.25">
      <c r="A17" s="229" t="s">
        <v>209</v>
      </c>
      <c r="B17" s="220">
        <f>SUM($B$10:$B$16)</f>
        <v>0</v>
      </c>
      <c r="C17" s="220">
        <f>SUM($C$10:$C$16)</f>
        <v>0</v>
      </c>
      <c r="D17" s="220">
        <f>SUM($D$10:$D$16)</f>
        <v>0</v>
      </c>
      <c r="E17" s="220">
        <f>SUM($E$10:$E$16)</f>
        <v>0</v>
      </c>
      <c r="F17" s="220">
        <f>SUM($F$10:$F$16)</f>
        <v>0</v>
      </c>
      <c r="G17" s="220">
        <f>SUM($G$10:$G$16)</f>
        <v>0</v>
      </c>
      <c r="H17" s="220">
        <f>SUM($H$10:$H$16)</f>
        <v>0</v>
      </c>
      <c r="I17" s="220">
        <f>SUM($B$17:$H$17)</f>
        <v>0</v>
      </c>
      <c r="J17" s="521"/>
      <c r="K17" s="522"/>
      <c r="L17" s="523"/>
    </row>
    <row r="18" spans="1:15" ht="13.5" customHeight="1" thickBot="1" x14ac:dyDescent="0.25">
      <c r="A18" s="34"/>
      <c r="B18" s="34"/>
      <c r="C18" s="34"/>
      <c r="D18" s="208" t="s">
        <v>520</v>
      </c>
      <c r="E18" s="34"/>
      <c r="F18" s="34"/>
      <c r="G18" s="34"/>
      <c r="H18" s="34"/>
      <c r="I18" s="39"/>
      <c r="J18" s="39"/>
      <c r="K18" s="39"/>
      <c r="L18" s="39"/>
    </row>
    <row r="19" spans="1:15" x14ac:dyDescent="0.2">
      <c r="A19" s="576" t="s">
        <v>514</v>
      </c>
      <c r="B19" s="627" t="s">
        <v>521</v>
      </c>
      <c r="C19" s="628"/>
      <c r="D19" s="628"/>
      <c r="E19" s="628"/>
      <c r="F19" s="628"/>
      <c r="G19" s="628"/>
      <c r="H19" s="628"/>
      <c r="I19" s="628"/>
      <c r="J19" s="525" t="s">
        <v>212</v>
      </c>
      <c r="K19" s="526"/>
      <c r="L19" s="527"/>
      <c r="O19" t="s">
        <v>511</v>
      </c>
    </row>
    <row r="20" spans="1:15" ht="13.5" customHeight="1" thickBot="1" x14ac:dyDescent="0.25">
      <c r="A20" s="624" t="s">
        <v>525</v>
      </c>
      <c r="B20" s="629"/>
      <c r="C20" s="629"/>
      <c r="D20" s="629"/>
      <c r="E20" s="629"/>
      <c r="F20" s="629"/>
      <c r="G20" s="629"/>
      <c r="H20" s="629"/>
      <c r="I20" s="629"/>
      <c r="J20" s="528"/>
      <c r="K20" s="529"/>
      <c r="L20" s="530"/>
      <c r="O20" t="s">
        <v>513</v>
      </c>
    </row>
    <row r="21" spans="1:15" x14ac:dyDescent="0.2">
      <c r="A21" s="35" t="s">
        <v>119</v>
      </c>
      <c r="B21" s="183" t="s">
        <v>202</v>
      </c>
      <c r="C21" s="202" t="s">
        <v>498</v>
      </c>
      <c r="D21" s="209" t="s">
        <v>500</v>
      </c>
      <c r="E21" s="210" t="s">
        <v>501</v>
      </c>
      <c r="F21" s="210" t="s">
        <v>508</v>
      </c>
      <c r="G21" s="210" t="s">
        <v>509</v>
      </c>
      <c r="H21" s="201" t="s">
        <v>510</v>
      </c>
      <c r="I21" s="42" t="str">
        <f>I$9</f>
        <v>Total</v>
      </c>
      <c r="J21" s="531" t="s">
        <v>213</v>
      </c>
      <c r="K21" s="532"/>
      <c r="L21" s="533"/>
      <c r="O21" t="s">
        <v>512</v>
      </c>
    </row>
    <row r="22" spans="1:15" ht="13.5" customHeight="1" thickBot="1" x14ac:dyDescent="0.25">
      <c r="A22" s="43" t="s">
        <v>204</v>
      </c>
      <c r="B22" s="571">
        <v>0</v>
      </c>
      <c r="C22" s="213"/>
      <c r="D22" s="211"/>
      <c r="E22" s="211"/>
      <c r="F22" s="211"/>
      <c r="G22" s="211"/>
      <c r="H22" s="213"/>
      <c r="I22" s="216">
        <f>SUM($B$22:$H$22)</f>
        <v>0</v>
      </c>
      <c r="J22" s="528"/>
      <c r="K22" s="529"/>
      <c r="L22" s="530"/>
    </row>
    <row r="23" spans="1:15" x14ac:dyDescent="0.2">
      <c r="A23" s="45" t="s">
        <v>124</v>
      </c>
      <c r="B23" s="571">
        <v>0</v>
      </c>
      <c r="C23" s="213"/>
      <c r="D23" s="211"/>
      <c r="E23" s="211"/>
      <c r="F23" s="211"/>
      <c r="G23" s="211"/>
      <c r="H23" s="213"/>
      <c r="I23" s="216">
        <f>SUM($B$23:$H$23)</f>
        <v>0</v>
      </c>
      <c r="J23" s="537" t="s">
        <v>211</v>
      </c>
      <c r="K23" s="538"/>
      <c r="L23" s="539"/>
    </row>
    <row r="24" spans="1:15" x14ac:dyDescent="0.2">
      <c r="A24" s="45" t="s">
        <v>205</v>
      </c>
      <c r="B24" s="213"/>
      <c r="C24" s="213"/>
      <c r="D24" s="211"/>
      <c r="E24" s="211"/>
      <c r="F24" s="211"/>
      <c r="G24" s="211"/>
      <c r="H24" s="213"/>
      <c r="I24" s="216">
        <f>SUM($B$24:$H$24)</f>
        <v>0</v>
      </c>
      <c r="J24" s="311"/>
      <c r="K24" s="261"/>
      <c r="L24" s="312"/>
    </row>
    <row r="25" spans="1:15" x14ac:dyDescent="0.2">
      <c r="A25" s="45" t="s">
        <v>206</v>
      </c>
      <c r="B25" s="213"/>
      <c r="C25" s="213"/>
      <c r="D25" s="211"/>
      <c r="E25" s="211"/>
      <c r="F25" s="211"/>
      <c r="G25" s="211"/>
      <c r="H25" s="213"/>
      <c r="I25" s="216">
        <f>SUM($B$25:$H$25)</f>
        <v>0</v>
      </c>
      <c r="J25" s="313"/>
      <c r="K25" s="264"/>
      <c r="L25" s="314"/>
    </row>
    <row r="26" spans="1:15" x14ac:dyDescent="0.2">
      <c r="A26" s="45" t="s">
        <v>207</v>
      </c>
      <c r="B26" s="213"/>
      <c r="C26" s="213"/>
      <c r="D26" s="211"/>
      <c r="E26" s="211"/>
      <c r="F26" s="211"/>
      <c r="G26" s="211"/>
      <c r="H26" s="213"/>
      <c r="I26" s="216">
        <f>SUM($B$26:$H$26)</f>
        <v>0</v>
      </c>
      <c r="J26" s="313"/>
      <c r="K26" s="264"/>
      <c r="L26" s="314"/>
    </row>
    <row r="27" spans="1:15" x14ac:dyDescent="0.2">
      <c r="A27" s="38" t="s">
        <v>505</v>
      </c>
      <c r="B27" s="256"/>
      <c r="C27" s="256"/>
      <c r="D27" s="257"/>
      <c r="E27" s="257"/>
      <c r="F27" s="257"/>
      <c r="G27" s="257"/>
      <c r="H27" s="256"/>
      <c r="I27" s="223"/>
      <c r="J27" s="313"/>
      <c r="K27" s="264"/>
      <c r="L27" s="314"/>
    </row>
    <row r="28" spans="1:15" x14ac:dyDescent="0.2">
      <c r="A28" s="225" t="s">
        <v>208</v>
      </c>
      <c r="B28" s="226"/>
      <c r="C28" s="226"/>
      <c r="D28" s="227"/>
      <c r="E28" s="227"/>
      <c r="F28" s="227"/>
      <c r="G28" s="227"/>
      <c r="H28" s="226"/>
      <c r="I28" s="228">
        <f>SUM($B$28:$H$28)</f>
        <v>0</v>
      </c>
      <c r="J28" s="313"/>
      <c r="K28" s="264"/>
      <c r="L28" s="314"/>
    </row>
    <row r="29" spans="1:15" ht="13.5" customHeight="1" thickBot="1" x14ac:dyDescent="0.25">
      <c r="A29" s="218" t="s">
        <v>209</v>
      </c>
      <c r="B29" s="572">
        <f>0</f>
        <v>0</v>
      </c>
      <c r="C29" s="219"/>
      <c r="D29" s="220">
        <f>D22+D23+D24+D25+D26+D28</f>
        <v>0</v>
      </c>
      <c r="E29" s="220">
        <f>SUM($E$22:$E$28)</f>
        <v>0</v>
      </c>
      <c r="F29" s="220">
        <f>SUM($F$22:$F$28)</f>
        <v>0</v>
      </c>
      <c r="G29" s="220">
        <f>SUM($G$22:$G$28)</f>
        <v>0</v>
      </c>
      <c r="H29" s="572">
        <f>0</f>
        <v>0</v>
      </c>
      <c r="I29" s="221">
        <f>SUM($B$29:$H$29)</f>
        <v>0</v>
      </c>
      <c r="J29" s="326"/>
      <c r="K29" s="286"/>
      <c r="L29" s="327"/>
    </row>
    <row r="30" spans="1:15" ht="13.5" thickBot="1" x14ac:dyDescent="0.25">
      <c r="A30" s="328" t="s">
        <v>214</v>
      </c>
      <c r="B30" s="329"/>
      <c r="C30" s="329"/>
      <c r="D30" s="329"/>
      <c r="E30" s="329"/>
      <c r="F30" s="329"/>
      <c r="G30" s="329"/>
      <c r="H30" s="329"/>
      <c r="I30" s="329"/>
      <c r="J30" s="534"/>
      <c r="K30" s="535"/>
      <c r="L30" s="536"/>
    </row>
    <row r="31" spans="1:15" x14ac:dyDescent="0.2">
      <c r="A31" s="576" t="s">
        <v>514</v>
      </c>
      <c r="B31" s="577" t="s">
        <v>522</v>
      </c>
      <c r="C31" s="524"/>
      <c r="D31" s="524"/>
      <c r="E31" s="524"/>
      <c r="F31" s="524"/>
      <c r="G31" s="524"/>
      <c r="H31" s="524"/>
      <c r="I31" s="524"/>
      <c r="J31" s="537" t="s">
        <v>212</v>
      </c>
      <c r="K31" s="538"/>
      <c r="L31" s="539"/>
    </row>
    <row r="32" spans="1:15" ht="13.5" customHeight="1" thickBot="1" x14ac:dyDescent="0.25">
      <c r="A32" s="624" t="s">
        <v>525</v>
      </c>
      <c r="B32" s="625"/>
      <c r="C32" s="625"/>
      <c r="D32" s="625"/>
      <c r="E32" s="625"/>
      <c r="F32" s="625"/>
      <c r="G32" s="625"/>
      <c r="H32" s="625"/>
      <c r="I32" s="625"/>
      <c r="J32" s="528"/>
      <c r="K32" s="529"/>
      <c r="L32" s="530"/>
    </row>
    <row r="33" spans="1:12" x14ac:dyDescent="0.2">
      <c r="A33" s="35" t="s">
        <v>119</v>
      </c>
      <c r="B33" s="183" t="s">
        <v>202</v>
      </c>
      <c r="C33" s="202" t="s">
        <v>498</v>
      </c>
      <c r="D33" s="209" t="s">
        <v>500</v>
      </c>
      <c r="E33" s="210" t="s">
        <v>501</v>
      </c>
      <c r="F33" s="210" t="s">
        <v>508</v>
      </c>
      <c r="G33" s="210" t="s">
        <v>509</v>
      </c>
      <c r="H33" s="201" t="s">
        <v>510</v>
      </c>
      <c r="I33" s="42" t="str">
        <f>I$9</f>
        <v>Total</v>
      </c>
      <c r="J33" s="540" t="s">
        <v>213</v>
      </c>
      <c r="K33" s="541"/>
      <c r="L33" s="542"/>
    </row>
    <row r="34" spans="1:12" ht="13.5" customHeight="1" thickBot="1" x14ac:dyDescent="0.25">
      <c r="A34" s="43" t="s">
        <v>204</v>
      </c>
      <c r="B34" s="213"/>
      <c r="C34" s="213"/>
      <c r="D34" s="213"/>
      <c r="E34" s="213"/>
      <c r="F34" s="213"/>
      <c r="G34" s="213"/>
      <c r="H34" s="213"/>
      <c r="I34" s="216">
        <v>0</v>
      </c>
      <c r="J34" s="543"/>
      <c r="K34" s="410"/>
      <c r="L34" s="544"/>
    </row>
    <row r="35" spans="1:12" x14ac:dyDescent="0.2">
      <c r="A35" s="45" t="s">
        <v>124</v>
      </c>
      <c r="B35" s="213"/>
      <c r="C35" s="213"/>
      <c r="D35" s="213"/>
      <c r="E35" s="213"/>
      <c r="F35" s="213"/>
      <c r="G35" s="213"/>
      <c r="H35" s="213"/>
      <c r="I35" s="216">
        <v>0</v>
      </c>
      <c r="J35" s="537" t="s">
        <v>211</v>
      </c>
      <c r="K35" s="538"/>
      <c r="L35" s="539"/>
    </row>
    <row r="36" spans="1:12" x14ac:dyDescent="0.2">
      <c r="A36" s="45" t="s">
        <v>205</v>
      </c>
      <c r="B36" s="213"/>
      <c r="C36" s="213"/>
      <c r="D36" s="213"/>
      <c r="E36" s="213"/>
      <c r="F36" s="213"/>
      <c r="G36" s="213"/>
      <c r="H36" s="213"/>
      <c r="I36" s="216">
        <v>0</v>
      </c>
      <c r="J36" s="311"/>
      <c r="K36" s="261"/>
      <c r="L36" s="312"/>
    </row>
    <row r="37" spans="1:12" x14ac:dyDescent="0.2">
      <c r="A37" s="45" t="s">
        <v>206</v>
      </c>
      <c r="B37" s="213"/>
      <c r="C37" s="213"/>
      <c r="D37" s="213"/>
      <c r="E37" s="213"/>
      <c r="F37" s="213"/>
      <c r="G37" s="213"/>
      <c r="H37" s="213"/>
      <c r="I37" s="216">
        <v>0</v>
      </c>
      <c r="J37" s="313"/>
      <c r="K37" s="264"/>
      <c r="L37" s="314"/>
    </row>
    <row r="38" spans="1:12" x14ac:dyDescent="0.2">
      <c r="A38" s="45" t="s">
        <v>207</v>
      </c>
      <c r="B38" s="213"/>
      <c r="C38" s="213"/>
      <c r="D38" s="213"/>
      <c r="E38" s="213"/>
      <c r="F38" s="213"/>
      <c r="G38" s="213"/>
      <c r="H38" s="213"/>
      <c r="I38" s="216">
        <v>0</v>
      </c>
      <c r="J38" s="313"/>
      <c r="K38" s="264"/>
      <c r="L38" s="314"/>
    </row>
    <row r="39" spans="1:12" x14ac:dyDescent="0.2">
      <c r="A39" s="38" t="s">
        <v>505</v>
      </c>
      <c r="B39" s="213"/>
      <c r="C39" s="213"/>
      <c r="D39" s="211"/>
      <c r="E39" s="211"/>
      <c r="F39" s="211"/>
      <c r="G39" s="211"/>
      <c r="H39" s="213"/>
      <c r="I39" s="216">
        <f>SUM($B$39:$H$39)</f>
        <v>0</v>
      </c>
      <c r="J39" s="313"/>
      <c r="K39" s="264"/>
      <c r="L39" s="314"/>
    </row>
    <row r="40" spans="1:12" x14ac:dyDescent="0.2">
      <c r="A40" s="43" t="s">
        <v>208</v>
      </c>
      <c r="B40" s="213"/>
      <c r="C40" s="213"/>
      <c r="D40" s="213"/>
      <c r="E40" s="213"/>
      <c r="F40" s="213"/>
      <c r="G40" s="213"/>
      <c r="H40" s="213"/>
      <c r="I40" s="571">
        <v>0</v>
      </c>
      <c r="J40" s="313"/>
      <c r="K40" s="264"/>
      <c r="L40" s="314"/>
    </row>
    <row r="41" spans="1:12" x14ac:dyDescent="0.2">
      <c r="A41" s="46" t="s">
        <v>209</v>
      </c>
      <c r="B41" s="573">
        <v>0</v>
      </c>
      <c r="C41" s="573">
        <v>0</v>
      </c>
      <c r="D41" s="217">
        <f>SUM($D$34:$D$40)</f>
        <v>0</v>
      </c>
      <c r="E41" s="217">
        <f>SUM($E$34:$E$40)</f>
        <v>0</v>
      </c>
      <c r="F41" s="217">
        <f>SUM($F$34:$F$40)</f>
        <v>0</v>
      </c>
      <c r="G41" s="217">
        <f>SUM($G$34:$G$40)</f>
        <v>0</v>
      </c>
      <c r="H41" s="574">
        <v>0</v>
      </c>
      <c r="I41" s="217">
        <f>SUM($I$34:$I$40)</f>
        <v>0</v>
      </c>
      <c r="J41" s="315"/>
      <c r="K41" s="267"/>
      <c r="L41" s="316"/>
    </row>
    <row r="42" spans="1:12" ht="13.5" customHeight="1" thickBot="1" x14ac:dyDescent="0.25"/>
    <row r="43" spans="1:12" x14ac:dyDescent="0.2">
      <c r="A43" s="576" t="s">
        <v>514</v>
      </c>
      <c r="B43" s="577" t="s">
        <v>523</v>
      </c>
      <c r="C43" s="524"/>
      <c r="D43" s="524"/>
      <c r="E43" s="524"/>
      <c r="F43" s="524"/>
      <c r="G43" s="524"/>
      <c r="H43" s="524"/>
      <c r="I43" s="524"/>
      <c r="J43" s="537" t="s">
        <v>212</v>
      </c>
      <c r="K43" s="538"/>
      <c r="L43" s="539"/>
    </row>
    <row r="44" spans="1:12" ht="13.5" customHeight="1" thickBot="1" x14ac:dyDescent="0.25">
      <c r="A44" s="624" t="s">
        <v>525</v>
      </c>
      <c r="B44" s="625"/>
      <c r="C44" s="625"/>
      <c r="D44" s="625"/>
      <c r="E44" s="625"/>
      <c r="F44" s="625"/>
      <c r="G44" s="625"/>
      <c r="H44" s="625"/>
      <c r="I44" s="625"/>
      <c r="J44" s="528"/>
      <c r="K44" s="529"/>
      <c r="L44" s="530"/>
    </row>
    <row r="45" spans="1:12" x14ac:dyDescent="0.2">
      <c r="A45" s="35" t="s">
        <v>119</v>
      </c>
      <c r="B45" s="183" t="s">
        <v>202</v>
      </c>
      <c r="C45" s="202" t="s">
        <v>498</v>
      </c>
      <c r="D45" s="209" t="s">
        <v>500</v>
      </c>
      <c r="E45" s="210" t="s">
        <v>501</v>
      </c>
      <c r="F45" s="210" t="s">
        <v>508</v>
      </c>
      <c r="G45" s="210" t="s">
        <v>509</v>
      </c>
      <c r="H45" s="201" t="s">
        <v>510</v>
      </c>
      <c r="I45" s="41" t="str">
        <f>I$9</f>
        <v>Total</v>
      </c>
      <c r="J45" s="540" t="s">
        <v>213</v>
      </c>
      <c r="K45" s="541"/>
      <c r="L45" s="542"/>
    </row>
    <row r="46" spans="1:12" ht="13.5" customHeight="1" thickBot="1" x14ac:dyDescent="0.25">
      <c r="A46" s="43" t="s">
        <v>204</v>
      </c>
      <c r="B46" s="213"/>
      <c r="C46" s="213"/>
      <c r="D46" s="213"/>
      <c r="E46" s="213"/>
      <c r="F46" s="213"/>
      <c r="G46" s="213"/>
      <c r="H46" s="213"/>
      <c r="I46" s="571">
        <v>0</v>
      </c>
      <c r="J46" s="543"/>
      <c r="K46" s="410"/>
      <c r="L46" s="544"/>
    </row>
    <row r="47" spans="1:12" x14ac:dyDescent="0.2">
      <c r="A47" s="45" t="s">
        <v>124</v>
      </c>
      <c r="B47" s="213"/>
      <c r="C47" s="213"/>
      <c r="D47" s="213"/>
      <c r="E47" s="213"/>
      <c r="F47" s="213"/>
      <c r="G47" s="213"/>
      <c r="H47" s="213"/>
      <c r="I47" s="571">
        <v>0</v>
      </c>
      <c r="J47" s="537" t="s">
        <v>211</v>
      </c>
      <c r="K47" s="538"/>
      <c r="L47" s="539"/>
    </row>
    <row r="48" spans="1:12" x14ac:dyDescent="0.2">
      <c r="A48" s="45" t="s">
        <v>205</v>
      </c>
      <c r="B48" s="213"/>
      <c r="C48" s="213"/>
      <c r="D48" s="213"/>
      <c r="E48" s="213"/>
      <c r="F48" s="213"/>
      <c r="G48" s="213"/>
      <c r="H48" s="213"/>
      <c r="I48" s="571">
        <v>0</v>
      </c>
      <c r="J48" s="311"/>
      <c r="K48" s="261"/>
      <c r="L48" s="312"/>
    </row>
    <row r="49" spans="1:12" x14ac:dyDescent="0.2">
      <c r="A49" s="45" t="s">
        <v>206</v>
      </c>
      <c r="B49" s="213"/>
      <c r="C49" s="213"/>
      <c r="D49" s="213"/>
      <c r="E49" s="213"/>
      <c r="F49" s="213"/>
      <c r="G49" s="213"/>
      <c r="H49" s="213"/>
      <c r="I49" s="571">
        <v>0</v>
      </c>
      <c r="J49" s="313"/>
      <c r="K49" s="264"/>
      <c r="L49" s="314"/>
    </row>
    <row r="50" spans="1:12" x14ac:dyDescent="0.2">
      <c r="A50" s="45" t="s">
        <v>207</v>
      </c>
      <c r="B50" s="213"/>
      <c r="C50" s="213"/>
      <c r="D50" s="213"/>
      <c r="E50" s="213"/>
      <c r="F50" s="213"/>
      <c r="G50" s="213"/>
      <c r="H50" s="213"/>
      <c r="I50" s="571">
        <v>0</v>
      </c>
      <c r="J50" s="313"/>
      <c r="K50" s="264"/>
      <c r="L50" s="314"/>
    </row>
    <row r="51" spans="1:12" x14ac:dyDescent="0.2">
      <c r="A51" s="38" t="s">
        <v>505</v>
      </c>
      <c r="B51" s="213"/>
      <c r="C51" s="213"/>
      <c r="D51" s="211"/>
      <c r="E51" s="211"/>
      <c r="F51" s="211"/>
      <c r="G51" s="211"/>
      <c r="H51" s="37"/>
      <c r="I51" s="37">
        <f>SUM(D51:G51)</f>
        <v>0</v>
      </c>
      <c r="J51" s="313"/>
      <c r="K51" s="264"/>
      <c r="L51" s="314"/>
    </row>
    <row r="52" spans="1:12" x14ac:dyDescent="0.2">
      <c r="A52" s="43" t="s">
        <v>208</v>
      </c>
      <c r="B52" s="213"/>
      <c r="C52" s="213"/>
      <c r="D52" s="37"/>
      <c r="E52" s="37"/>
      <c r="F52" s="37"/>
      <c r="G52" s="37"/>
      <c r="H52" s="37"/>
      <c r="I52" s="44">
        <v>0</v>
      </c>
      <c r="J52" s="313"/>
      <c r="K52" s="264"/>
      <c r="L52" s="314"/>
    </row>
    <row r="53" spans="1:12" ht="13.5" thickBot="1" x14ac:dyDescent="0.25">
      <c r="A53" s="46" t="s">
        <v>209</v>
      </c>
      <c r="B53" s="573">
        <v>0</v>
      </c>
      <c r="C53" s="573">
        <v>0</v>
      </c>
      <c r="D53" s="215">
        <f>SUM($D$46:$D$52)</f>
        <v>0</v>
      </c>
      <c r="E53" s="215">
        <f>SUM($E$46:$E$52)</f>
        <v>0</v>
      </c>
      <c r="F53" s="215">
        <f>SUM($F$46:$F$52)</f>
        <v>0</v>
      </c>
      <c r="G53" s="215">
        <f>SUM($G$46:$G$52)</f>
        <v>0</v>
      </c>
      <c r="H53" s="48">
        <v>0</v>
      </c>
      <c r="I53" s="215">
        <f>SUM($B$53:$H$53)</f>
        <v>0</v>
      </c>
      <c r="J53" s="315"/>
      <c r="K53" s="267"/>
      <c r="L53" s="316"/>
    </row>
    <row r="54" spans="1:12" ht="13.5" customHeight="1" thickBot="1" x14ac:dyDescent="0.25">
      <c r="A54" s="49"/>
      <c r="B54" s="50"/>
      <c r="C54" s="50"/>
      <c r="D54" s="50"/>
      <c r="E54" s="50"/>
      <c r="F54" s="50"/>
      <c r="G54" s="50"/>
      <c r="H54" s="50"/>
      <c r="I54" s="50"/>
      <c r="J54" s="51"/>
      <c r="K54" s="51"/>
      <c r="L54" s="51"/>
    </row>
    <row r="55" spans="1:12" x14ac:dyDescent="0.2">
      <c r="A55" s="576" t="s">
        <v>514</v>
      </c>
      <c r="B55" s="577" t="s">
        <v>524</v>
      </c>
      <c r="C55" s="524"/>
      <c r="D55" s="524"/>
      <c r="E55" s="524"/>
      <c r="F55" s="524"/>
      <c r="G55" s="524"/>
      <c r="H55" s="524"/>
      <c r="I55" s="545"/>
      <c r="J55" s="537" t="s">
        <v>212</v>
      </c>
      <c r="K55" s="538"/>
      <c r="L55" s="539"/>
    </row>
    <row r="56" spans="1:12" ht="13.5" customHeight="1" thickBot="1" x14ac:dyDescent="0.25">
      <c r="A56" s="622" t="s">
        <v>214</v>
      </c>
      <c r="B56" s="623"/>
      <c r="C56" s="623"/>
      <c r="D56" s="623"/>
      <c r="E56" s="623"/>
      <c r="F56" s="623"/>
      <c r="G56" s="623"/>
      <c r="H56" s="623"/>
      <c r="I56" s="626"/>
      <c r="J56" s="528"/>
      <c r="K56" s="529"/>
      <c r="L56" s="530"/>
    </row>
    <row r="57" spans="1:12" x14ac:dyDescent="0.2">
      <c r="A57" s="35" t="s">
        <v>119</v>
      </c>
      <c r="B57" s="212" t="s">
        <v>202</v>
      </c>
      <c r="C57" s="209" t="s">
        <v>498</v>
      </c>
      <c r="D57" s="202" t="s">
        <v>500</v>
      </c>
      <c r="E57" s="201" t="s">
        <v>501</v>
      </c>
      <c r="F57" s="201" t="s">
        <v>508</v>
      </c>
      <c r="G57" s="201" t="s">
        <v>509</v>
      </c>
      <c r="H57" s="201" t="s">
        <v>510</v>
      </c>
      <c r="I57" s="41" t="str">
        <f>I$9</f>
        <v>Total</v>
      </c>
      <c r="J57" s="540" t="s">
        <v>213</v>
      </c>
      <c r="K57" s="541"/>
      <c r="L57" s="542"/>
    </row>
    <row r="58" spans="1:12" ht="13.5" customHeight="1" thickBot="1" x14ac:dyDescent="0.25">
      <c r="A58" s="43" t="s">
        <v>204</v>
      </c>
      <c r="B58" s="211"/>
      <c r="C58" s="211"/>
      <c r="D58" s="213"/>
      <c r="E58" s="213"/>
      <c r="F58" s="213"/>
      <c r="G58" s="213"/>
      <c r="H58" s="213"/>
      <c r="I58" s="216">
        <f>SUM($B$58:$H$58)</f>
        <v>0</v>
      </c>
      <c r="J58" s="543" t="s">
        <v>215</v>
      </c>
      <c r="K58" s="410"/>
      <c r="L58" s="544"/>
    </row>
    <row r="59" spans="1:12" x14ac:dyDescent="0.2">
      <c r="A59" s="45" t="s">
        <v>124</v>
      </c>
      <c r="B59" s="211"/>
      <c r="C59" s="211"/>
      <c r="D59" s="213"/>
      <c r="E59" s="213"/>
      <c r="F59" s="213"/>
      <c r="G59" s="213"/>
      <c r="H59" s="213"/>
      <c r="I59" s="216">
        <f>SUM($B$59:$H$59)</f>
        <v>0</v>
      </c>
      <c r="J59" s="537" t="s">
        <v>211</v>
      </c>
      <c r="K59" s="538"/>
      <c r="L59" s="539"/>
    </row>
    <row r="60" spans="1:12" x14ac:dyDescent="0.2">
      <c r="A60" s="45" t="s">
        <v>205</v>
      </c>
      <c r="B60" s="211"/>
      <c r="C60" s="211"/>
      <c r="D60" s="213"/>
      <c r="E60" s="213"/>
      <c r="F60" s="213"/>
      <c r="G60" s="213"/>
      <c r="H60" s="213"/>
      <c r="I60" s="216">
        <f>SUM($B$60:$H$60)</f>
        <v>0</v>
      </c>
      <c r="J60" s="311"/>
      <c r="K60" s="261"/>
      <c r="L60" s="312"/>
    </row>
    <row r="61" spans="1:12" x14ac:dyDescent="0.2">
      <c r="A61" s="45" t="s">
        <v>206</v>
      </c>
      <c r="B61" s="211"/>
      <c r="C61" s="211"/>
      <c r="D61" s="213"/>
      <c r="E61" s="213"/>
      <c r="F61" s="213"/>
      <c r="G61" s="213"/>
      <c r="H61" s="213"/>
      <c r="I61" s="216">
        <f>SUM($B$61:$H$61)</f>
        <v>0</v>
      </c>
      <c r="J61" s="313"/>
      <c r="K61" s="264"/>
      <c r="L61" s="314"/>
    </row>
    <row r="62" spans="1:12" x14ac:dyDescent="0.2">
      <c r="A62" s="45" t="s">
        <v>207</v>
      </c>
      <c r="B62" s="211"/>
      <c r="C62" s="211"/>
      <c r="D62" s="213"/>
      <c r="E62" s="213"/>
      <c r="F62" s="213"/>
      <c r="G62" s="213"/>
      <c r="H62" s="213"/>
      <c r="I62" s="216">
        <f>SUM($B$62:$H$62)</f>
        <v>0</v>
      </c>
      <c r="J62" s="313"/>
      <c r="K62" s="264"/>
      <c r="L62" s="314"/>
    </row>
    <row r="63" spans="1:12" x14ac:dyDescent="0.2">
      <c r="A63" s="38" t="s">
        <v>505</v>
      </c>
      <c r="B63" s="211"/>
      <c r="C63" s="211"/>
      <c r="D63" s="213"/>
      <c r="E63" s="213"/>
      <c r="F63" s="213"/>
      <c r="G63" s="213"/>
      <c r="H63" s="213"/>
      <c r="I63" s="216">
        <f>SUM($B$63:$H$63)</f>
        <v>0</v>
      </c>
      <c r="J63" s="313"/>
      <c r="K63" s="264"/>
      <c r="L63" s="314"/>
    </row>
    <row r="64" spans="1:12" x14ac:dyDescent="0.2">
      <c r="A64" s="43" t="s">
        <v>208</v>
      </c>
      <c r="B64" s="211"/>
      <c r="C64" s="211"/>
      <c r="D64" s="213"/>
      <c r="E64" s="213"/>
      <c r="F64" s="213"/>
      <c r="G64" s="213"/>
      <c r="H64" s="213"/>
      <c r="I64" s="223">
        <f>SUM($B$64:$H$64)</f>
        <v>0</v>
      </c>
      <c r="J64" s="313"/>
      <c r="K64" s="264"/>
      <c r="L64" s="314"/>
    </row>
    <row r="65" spans="1:12" ht="13.5" thickBot="1" x14ac:dyDescent="0.25">
      <c r="A65" s="46" t="s">
        <v>209</v>
      </c>
      <c r="B65" s="215">
        <f>SUM($B$58:$B$64)</f>
        <v>0</v>
      </c>
      <c r="C65" s="215">
        <f>SUM($C$58:$C$64)</f>
        <v>0</v>
      </c>
      <c r="D65" s="573">
        <v>0</v>
      </c>
      <c r="E65" s="573">
        <v>0</v>
      </c>
      <c r="F65" s="573">
        <v>0</v>
      </c>
      <c r="G65" s="573">
        <v>0</v>
      </c>
      <c r="H65" s="575">
        <v>0</v>
      </c>
      <c r="I65" s="224">
        <f>SUM($B$65:$H$65)</f>
        <v>0</v>
      </c>
      <c r="J65" s="315"/>
      <c r="K65" s="267"/>
      <c r="L65" s="316"/>
    </row>
    <row r="66" spans="1:12" ht="13.5" customHeight="1" x14ac:dyDescent="0.2">
      <c r="A66" s="27" t="s">
        <v>1</v>
      </c>
      <c r="B66" s="619" t="s">
        <v>2</v>
      </c>
      <c r="C66" s="620"/>
      <c r="D66" s="619" t="s">
        <v>200</v>
      </c>
      <c r="E66" s="620"/>
      <c r="F66" s="28" t="s">
        <v>32</v>
      </c>
      <c r="G66" s="619" t="s">
        <v>33</v>
      </c>
      <c r="H66" s="620"/>
      <c r="I66" s="619" t="s">
        <v>34</v>
      </c>
      <c r="J66" s="620"/>
      <c r="K66" s="504"/>
      <c r="L66" s="505"/>
    </row>
    <row r="67" spans="1:12" ht="13.5" customHeight="1" thickBot="1" x14ac:dyDescent="0.25">
      <c r="A67" s="199">
        <f>'Project Info'!A68</f>
        <v>0</v>
      </c>
      <c r="B67" s="319">
        <f>'Project Info'!AA70</f>
        <v>0</v>
      </c>
      <c r="C67" s="320"/>
      <c r="D67" s="319">
        <f>'Project Info'!AF70</f>
        <v>0</v>
      </c>
      <c r="E67" s="320"/>
      <c r="F67" s="200">
        <f>'Project Info'!E68</f>
        <v>0</v>
      </c>
      <c r="G67" s="200">
        <f>'Project Info'!G68</f>
        <v>0</v>
      </c>
      <c r="H67" s="321"/>
      <c r="I67" s="200">
        <f>'Project Info'!L68</f>
        <v>0</v>
      </c>
      <c r="J67" s="321"/>
      <c r="K67" s="510">
        <f>'Project Info'!T68</f>
        <v>0</v>
      </c>
      <c r="L67" s="511"/>
    </row>
    <row r="68" spans="1:12" ht="13.5" customHeight="1" thickBot="1" x14ac:dyDescent="0.25">
      <c r="A68" s="33" t="s">
        <v>201</v>
      </c>
      <c r="B68" s="322">
        <f>'Project Info'!A76</f>
        <v>0</v>
      </c>
      <c r="C68" s="323"/>
      <c r="D68" s="323"/>
      <c r="E68" s="323"/>
      <c r="F68" s="323"/>
      <c r="G68" s="323"/>
      <c r="H68" s="323"/>
      <c r="I68" s="323"/>
      <c r="J68" s="323"/>
      <c r="K68" s="323"/>
      <c r="L68" s="324"/>
    </row>
    <row r="69" spans="1:12" ht="13.5" customHeight="1" x14ac:dyDescent="0.2">
      <c r="A69" s="621" t="s">
        <v>516</v>
      </c>
      <c r="B69" s="621"/>
      <c r="C69" s="621"/>
      <c r="D69" s="621"/>
      <c r="E69" s="621"/>
      <c r="F69" s="621"/>
      <c r="G69" s="621"/>
      <c r="H69" s="621"/>
      <c r="I69" s="621"/>
      <c r="J69" s="621"/>
      <c r="K69" s="621"/>
      <c r="L69" s="621"/>
    </row>
    <row r="70" spans="1:12" ht="13.5" customHeight="1" thickBot="1" x14ac:dyDescent="0.25">
      <c r="A70" s="325"/>
      <c r="B70" s="325"/>
      <c r="C70" s="325"/>
      <c r="D70" s="325"/>
      <c r="E70" s="325"/>
      <c r="F70" s="325"/>
      <c r="G70" s="325"/>
      <c r="H70" s="325"/>
      <c r="I70" s="325"/>
      <c r="J70" s="325"/>
      <c r="K70" s="325"/>
      <c r="L70" s="325"/>
    </row>
    <row r="71" spans="1:12" x14ac:dyDescent="0.2">
      <c r="A71" s="40" t="s">
        <v>517</v>
      </c>
      <c r="B71" s="546"/>
      <c r="C71" s="547"/>
      <c r="D71" s="547"/>
      <c r="E71" s="547"/>
      <c r="F71" s="547"/>
      <c r="G71" s="547"/>
      <c r="H71" s="547"/>
      <c r="I71" s="548"/>
      <c r="J71" s="537" t="s">
        <v>212</v>
      </c>
      <c r="K71" s="538"/>
      <c r="L71" s="539"/>
    </row>
    <row r="72" spans="1:12" ht="13.5" customHeight="1" thickBot="1" x14ac:dyDescent="0.25">
      <c r="A72" s="622" t="s">
        <v>526</v>
      </c>
      <c r="B72" s="623"/>
      <c r="C72" s="623"/>
      <c r="D72" s="623"/>
      <c r="E72" s="623"/>
      <c r="F72" s="623"/>
      <c r="G72" s="623"/>
      <c r="H72" s="623"/>
      <c r="I72" s="623"/>
      <c r="J72" s="528"/>
      <c r="K72" s="529"/>
      <c r="L72" s="530"/>
    </row>
    <row r="73" spans="1:12" x14ac:dyDescent="0.2">
      <c r="A73" s="35" t="s">
        <v>119</v>
      </c>
      <c r="B73" s="183" t="s">
        <v>202</v>
      </c>
      <c r="C73" s="202" t="s">
        <v>498</v>
      </c>
      <c r="D73" s="202" t="s">
        <v>500</v>
      </c>
      <c r="E73" s="201" t="s">
        <v>501</v>
      </c>
      <c r="F73" s="201" t="s">
        <v>508</v>
      </c>
      <c r="G73" s="201" t="s">
        <v>509</v>
      </c>
      <c r="H73" s="201" t="s">
        <v>510</v>
      </c>
      <c r="I73" s="41" t="str">
        <f>I$9</f>
        <v>Total</v>
      </c>
      <c r="J73" s="540" t="s">
        <v>213</v>
      </c>
      <c r="K73" s="541"/>
      <c r="L73" s="542"/>
    </row>
    <row r="74" spans="1:12" ht="13.5" customHeight="1" thickBot="1" x14ac:dyDescent="0.25">
      <c r="A74" s="43" t="s">
        <v>204</v>
      </c>
      <c r="B74" s="214"/>
      <c r="C74" s="214"/>
      <c r="D74" s="214"/>
      <c r="E74" s="214"/>
      <c r="F74" s="214"/>
      <c r="G74" s="214"/>
      <c r="H74" s="214"/>
      <c r="I74" s="207">
        <f>SUM($B$74:$H$74)</f>
        <v>0</v>
      </c>
      <c r="J74" s="543"/>
      <c r="K74" s="410"/>
      <c r="L74" s="544"/>
    </row>
    <row r="75" spans="1:12" x14ac:dyDescent="0.2">
      <c r="A75" s="45" t="s">
        <v>124</v>
      </c>
      <c r="B75" s="214"/>
      <c r="C75" s="214"/>
      <c r="D75" s="214"/>
      <c r="E75" s="214"/>
      <c r="F75" s="214"/>
      <c r="G75" s="214"/>
      <c r="H75" s="214"/>
      <c r="I75" s="207">
        <f>SUM($B$75:$H$75)</f>
        <v>0</v>
      </c>
      <c r="J75" s="549" t="s">
        <v>211</v>
      </c>
      <c r="K75" s="550"/>
      <c r="L75" s="551"/>
    </row>
    <row r="76" spans="1:12" x14ac:dyDescent="0.2">
      <c r="A76" s="45" t="s">
        <v>205</v>
      </c>
      <c r="B76" s="214"/>
      <c r="C76" s="214"/>
      <c r="D76" s="214"/>
      <c r="E76" s="214"/>
      <c r="F76" s="214"/>
      <c r="G76" s="214"/>
      <c r="H76" s="214"/>
      <c r="I76" s="207">
        <f>SUM($B$76:$H$76)</f>
        <v>0</v>
      </c>
      <c r="J76" s="311"/>
      <c r="K76" s="261"/>
      <c r="L76" s="312"/>
    </row>
    <row r="77" spans="1:12" x14ac:dyDescent="0.2">
      <c r="A77" s="45" t="s">
        <v>206</v>
      </c>
      <c r="B77" s="214"/>
      <c r="C77" s="214"/>
      <c r="D77" s="214"/>
      <c r="E77" s="214"/>
      <c r="F77" s="214"/>
      <c r="G77" s="214"/>
      <c r="H77" s="214"/>
      <c r="I77" s="207">
        <f>SUM($B$77:$H$77)</f>
        <v>0</v>
      </c>
      <c r="J77" s="313"/>
      <c r="K77" s="264"/>
      <c r="L77" s="314"/>
    </row>
    <row r="78" spans="1:12" x14ac:dyDescent="0.2">
      <c r="A78" s="45" t="s">
        <v>207</v>
      </c>
      <c r="B78" s="214"/>
      <c r="C78" s="214"/>
      <c r="D78" s="214"/>
      <c r="E78" s="214"/>
      <c r="F78" s="214"/>
      <c r="G78" s="214"/>
      <c r="H78" s="214"/>
      <c r="I78" s="207">
        <f>SUM($B$78:$H$78)</f>
        <v>0</v>
      </c>
      <c r="J78" s="313"/>
      <c r="K78" s="264"/>
      <c r="L78" s="314"/>
    </row>
    <row r="79" spans="1:12" x14ac:dyDescent="0.2">
      <c r="A79" s="38" t="s">
        <v>505</v>
      </c>
      <c r="B79" s="214"/>
      <c r="C79" s="214"/>
      <c r="D79" s="214"/>
      <c r="E79" s="214"/>
      <c r="F79" s="214"/>
      <c r="G79" s="214"/>
      <c r="H79" s="214"/>
      <c r="I79" s="207">
        <f>SUM($B$79:$H$79)</f>
        <v>0</v>
      </c>
      <c r="J79" s="313"/>
      <c r="K79" s="264"/>
      <c r="L79" s="314"/>
    </row>
    <row r="80" spans="1:12" x14ac:dyDescent="0.2">
      <c r="A80" s="43" t="s">
        <v>208</v>
      </c>
      <c r="B80" s="214"/>
      <c r="C80" s="214"/>
      <c r="D80" s="214"/>
      <c r="E80" s="214"/>
      <c r="F80" s="214"/>
      <c r="G80" s="214"/>
      <c r="H80" s="214"/>
      <c r="I80" s="207">
        <f>SUM($B$80:$H$80)</f>
        <v>0</v>
      </c>
      <c r="J80" s="313"/>
      <c r="K80" s="264"/>
      <c r="L80" s="314"/>
    </row>
    <row r="81" spans="1:12" x14ac:dyDescent="0.2">
      <c r="A81" s="46" t="s">
        <v>209</v>
      </c>
      <c r="B81" s="47">
        <f>SUM($B$74:$B$80)</f>
        <v>0</v>
      </c>
      <c r="C81" s="47">
        <f>SUM($C$74:$C$80)</f>
        <v>0</v>
      </c>
      <c r="D81" s="47">
        <f>SUM($D$74:$D$80)</f>
        <v>0</v>
      </c>
      <c r="E81" s="47">
        <f>SUM($E$74:$E$80)</f>
        <v>0</v>
      </c>
      <c r="F81" s="47">
        <f>SUM($F$74:$F$80)</f>
        <v>0</v>
      </c>
      <c r="G81" s="47">
        <f>SUM($G$74:$G$80)</f>
        <v>0</v>
      </c>
      <c r="H81" s="48">
        <f>SUM($H$74:$H$80)</f>
        <v>0</v>
      </c>
      <c r="I81" s="48">
        <f>SUM($B$81:$H$81)</f>
        <v>0</v>
      </c>
      <c r="J81" s="315"/>
      <c r="K81" s="267"/>
      <c r="L81" s="316"/>
    </row>
    <row r="82" spans="1:12" ht="13.5" customHeight="1" thickBot="1" x14ac:dyDescent="0.25"/>
    <row r="83" spans="1:12" x14ac:dyDescent="0.2">
      <c r="A83" s="40" t="s">
        <v>518</v>
      </c>
      <c r="B83" s="546"/>
      <c r="C83" s="547"/>
      <c r="D83" s="547"/>
      <c r="E83" s="547"/>
      <c r="F83" s="547"/>
      <c r="G83" s="547"/>
      <c r="H83" s="547"/>
      <c r="I83" s="548"/>
      <c r="J83" s="537" t="s">
        <v>212</v>
      </c>
      <c r="K83" s="538"/>
      <c r="L83" s="539"/>
    </row>
    <row r="84" spans="1:12" ht="13.5" customHeight="1" thickBot="1" x14ac:dyDescent="0.25">
      <c r="A84" s="622" t="s">
        <v>526</v>
      </c>
      <c r="B84" s="623"/>
      <c r="C84" s="623"/>
      <c r="D84" s="623"/>
      <c r="E84" s="623"/>
      <c r="F84" s="623"/>
      <c r="G84" s="623"/>
      <c r="H84" s="623"/>
      <c r="I84" s="623"/>
      <c r="J84" s="528"/>
      <c r="K84" s="529"/>
      <c r="L84" s="530"/>
    </row>
    <row r="85" spans="1:12" x14ac:dyDescent="0.2">
      <c r="A85" s="35" t="s">
        <v>119</v>
      </c>
      <c r="B85" s="183" t="s">
        <v>202</v>
      </c>
      <c r="C85" s="202" t="s">
        <v>498</v>
      </c>
      <c r="D85" s="202" t="s">
        <v>500</v>
      </c>
      <c r="E85" s="201" t="s">
        <v>501</v>
      </c>
      <c r="F85" s="201" t="s">
        <v>508</v>
      </c>
      <c r="G85" s="201" t="s">
        <v>509</v>
      </c>
      <c r="H85" s="201" t="s">
        <v>510</v>
      </c>
      <c r="I85" s="41" t="str">
        <f>I$9</f>
        <v>Total</v>
      </c>
      <c r="J85" s="540" t="s">
        <v>213</v>
      </c>
      <c r="K85" s="541"/>
      <c r="L85" s="542"/>
    </row>
    <row r="86" spans="1:12" ht="13.5" customHeight="1" thickBot="1" x14ac:dyDescent="0.25">
      <c r="A86" s="43" t="s">
        <v>204</v>
      </c>
      <c r="B86" s="214"/>
      <c r="C86" s="214"/>
      <c r="D86" s="214"/>
      <c r="E86" s="214"/>
      <c r="F86" s="214"/>
      <c r="G86" s="214"/>
      <c r="H86" s="214"/>
      <c r="I86" s="207">
        <f>SUM($B$86:$H$86)</f>
        <v>0</v>
      </c>
      <c r="J86" s="543" t="s">
        <v>215</v>
      </c>
      <c r="K86" s="410"/>
      <c r="L86" s="544"/>
    </row>
    <row r="87" spans="1:12" x14ac:dyDescent="0.2">
      <c r="A87" s="45" t="s">
        <v>124</v>
      </c>
      <c r="B87" s="214"/>
      <c r="C87" s="214"/>
      <c r="D87" s="214"/>
      <c r="E87" s="214"/>
      <c r="F87" s="214"/>
      <c r="G87" s="214"/>
      <c r="H87" s="214"/>
      <c r="I87" s="207">
        <f>SUM($B$87:$H$87)</f>
        <v>0</v>
      </c>
      <c r="J87" s="549" t="s">
        <v>211</v>
      </c>
      <c r="K87" s="550"/>
      <c r="L87" s="551"/>
    </row>
    <row r="88" spans="1:12" x14ac:dyDescent="0.2">
      <c r="A88" s="45" t="s">
        <v>205</v>
      </c>
      <c r="B88" s="214"/>
      <c r="C88" s="214"/>
      <c r="D88" s="214"/>
      <c r="E88" s="214"/>
      <c r="F88" s="214"/>
      <c r="G88" s="214"/>
      <c r="H88" s="214"/>
      <c r="I88" s="207">
        <f>SUM($B$88:$H$88)</f>
        <v>0</v>
      </c>
      <c r="J88" s="311"/>
      <c r="K88" s="261"/>
      <c r="L88" s="312"/>
    </row>
    <row r="89" spans="1:12" x14ac:dyDescent="0.2">
      <c r="A89" s="45" t="s">
        <v>206</v>
      </c>
      <c r="B89" s="214"/>
      <c r="C89" s="214"/>
      <c r="D89" s="214"/>
      <c r="E89" s="214"/>
      <c r="F89" s="214"/>
      <c r="G89" s="214"/>
      <c r="H89" s="214"/>
      <c r="I89" s="207">
        <f>SUM($B$89:$H$89)</f>
        <v>0</v>
      </c>
      <c r="J89" s="313"/>
      <c r="K89" s="264"/>
      <c r="L89" s="314"/>
    </row>
    <row r="90" spans="1:12" x14ac:dyDescent="0.2">
      <c r="A90" s="45" t="s">
        <v>207</v>
      </c>
      <c r="B90" s="214"/>
      <c r="C90" s="214"/>
      <c r="D90" s="214"/>
      <c r="E90" s="214"/>
      <c r="F90" s="214"/>
      <c r="G90" s="214"/>
      <c r="H90" s="214"/>
      <c r="I90" s="207">
        <f>SUM($B$90:$H$90)</f>
        <v>0</v>
      </c>
      <c r="J90" s="313"/>
      <c r="K90" s="264"/>
      <c r="L90" s="314"/>
    </row>
    <row r="91" spans="1:12" x14ac:dyDescent="0.2">
      <c r="A91" s="38" t="s">
        <v>505</v>
      </c>
      <c r="B91" s="214"/>
      <c r="C91" s="214"/>
      <c r="D91" s="214"/>
      <c r="E91" s="214"/>
      <c r="F91" s="214"/>
      <c r="G91" s="214"/>
      <c r="H91" s="214"/>
      <c r="I91" s="207">
        <f>SUM($B$91:$H$91)</f>
        <v>0</v>
      </c>
      <c r="J91" s="313"/>
      <c r="K91" s="264"/>
      <c r="L91" s="314"/>
    </row>
    <row r="92" spans="1:12" x14ac:dyDescent="0.2">
      <c r="A92" s="43" t="s">
        <v>208</v>
      </c>
      <c r="B92" s="214"/>
      <c r="C92" s="214"/>
      <c r="D92" s="214"/>
      <c r="E92" s="214"/>
      <c r="F92" s="214"/>
      <c r="G92" s="214"/>
      <c r="H92" s="214"/>
      <c r="I92" s="207">
        <f>SUM($B$92:$H$92)</f>
        <v>0</v>
      </c>
      <c r="J92" s="313"/>
      <c r="K92" s="264"/>
      <c r="L92" s="314"/>
    </row>
    <row r="93" spans="1:12" x14ac:dyDescent="0.2">
      <c r="A93" s="46" t="s">
        <v>209</v>
      </c>
      <c r="B93" s="47">
        <f>SUM($B$86:$B$92)</f>
        <v>0</v>
      </c>
      <c r="C93" s="47">
        <f>SUM($C$86:$C$92)</f>
        <v>0</v>
      </c>
      <c r="D93" s="47">
        <f>SUM($D$86:$D$92)</f>
        <v>0</v>
      </c>
      <c r="E93" s="47">
        <f>SUM($E$86:$E$92)</f>
        <v>0</v>
      </c>
      <c r="F93" s="47">
        <f>SUM($F$86:$F$92)</f>
        <v>0</v>
      </c>
      <c r="G93" s="47">
        <f>SUM($G$86:$G$92)</f>
        <v>0</v>
      </c>
      <c r="H93" s="48">
        <f>SUM($H$86:$H$92)</f>
        <v>0</v>
      </c>
      <c r="I93" s="48">
        <f>SUM($B$93:$H$93)</f>
        <v>0</v>
      </c>
      <c r="J93" s="315"/>
      <c r="K93" s="267"/>
      <c r="L93" s="316"/>
    </row>
    <row r="94" spans="1:12" ht="13.5" customHeight="1" thickBot="1" x14ac:dyDescent="0.25"/>
    <row r="95" spans="1:12" x14ac:dyDescent="0.2">
      <c r="A95" s="40" t="s">
        <v>519</v>
      </c>
      <c r="B95" s="546"/>
      <c r="C95" s="547"/>
      <c r="D95" s="547"/>
      <c r="E95" s="547"/>
      <c r="F95" s="547"/>
      <c r="G95" s="547"/>
      <c r="H95" s="547"/>
      <c r="I95" s="548"/>
      <c r="J95" s="537" t="s">
        <v>212</v>
      </c>
      <c r="K95" s="538"/>
      <c r="L95" s="539"/>
    </row>
    <row r="96" spans="1:12" ht="13.5" customHeight="1" thickBot="1" x14ac:dyDescent="0.25">
      <c r="A96" s="622" t="s">
        <v>526</v>
      </c>
      <c r="B96" s="623"/>
      <c r="C96" s="623"/>
      <c r="D96" s="623"/>
      <c r="E96" s="623"/>
      <c r="F96" s="623"/>
      <c r="G96" s="623"/>
      <c r="H96" s="623"/>
      <c r="I96" s="623"/>
      <c r="J96" s="528"/>
      <c r="K96" s="529"/>
      <c r="L96" s="530"/>
    </row>
    <row r="97" spans="1:12" x14ac:dyDescent="0.2">
      <c r="A97" s="35" t="s">
        <v>119</v>
      </c>
      <c r="B97" s="183" t="s">
        <v>202</v>
      </c>
      <c r="C97" s="202" t="s">
        <v>498</v>
      </c>
      <c r="D97" s="202" t="s">
        <v>500</v>
      </c>
      <c r="E97" s="201" t="s">
        <v>501</v>
      </c>
      <c r="F97" s="201" t="s">
        <v>508</v>
      </c>
      <c r="G97" s="201" t="s">
        <v>509</v>
      </c>
      <c r="H97" s="201" t="s">
        <v>510</v>
      </c>
      <c r="I97" s="41" t="str">
        <f>I$9</f>
        <v>Total</v>
      </c>
      <c r="J97" s="540" t="s">
        <v>213</v>
      </c>
      <c r="K97" s="541"/>
      <c r="L97" s="542"/>
    </row>
    <row r="98" spans="1:12" ht="13.5" customHeight="1" thickBot="1" x14ac:dyDescent="0.25">
      <c r="A98" s="43" t="s">
        <v>204</v>
      </c>
      <c r="B98" s="214"/>
      <c r="C98" s="214"/>
      <c r="D98" s="214"/>
      <c r="E98" s="214"/>
      <c r="F98" s="214"/>
      <c r="G98" s="214"/>
      <c r="H98" s="214"/>
      <c r="I98" s="207">
        <f>SUM($B$98:$H$98)</f>
        <v>0</v>
      </c>
      <c r="J98" s="543" t="s">
        <v>215</v>
      </c>
      <c r="K98" s="410"/>
      <c r="L98" s="544"/>
    </row>
    <row r="99" spans="1:12" x14ac:dyDescent="0.2">
      <c r="A99" s="45" t="s">
        <v>124</v>
      </c>
      <c r="B99" s="214"/>
      <c r="C99" s="214"/>
      <c r="D99" s="214"/>
      <c r="E99" s="214"/>
      <c r="F99" s="214"/>
      <c r="G99" s="214"/>
      <c r="H99" s="214"/>
      <c r="I99" s="207">
        <f>SUM($B$99:$H$99)</f>
        <v>0</v>
      </c>
      <c r="J99" s="549" t="s">
        <v>211</v>
      </c>
      <c r="K99" s="550"/>
      <c r="L99" s="551"/>
    </row>
    <row r="100" spans="1:12" x14ac:dyDescent="0.2">
      <c r="A100" s="45" t="s">
        <v>205</v>
      </c>
      <c r="B100" s="214"/>
      <c r="C100" s="214"/>
      <c r="D100" s="214"/>
      <c r="E100" s="214"/>
      <c r="F100" s="214"/>
      <c r="G100" s="214"/>
      <c r="H100" s="214"/>
      <c r="I100" s="207">
        <f>SUM($B$100:$H$100)</f>
        <v>0</v>
      </c>
      <c r="J100" s="311"/>
      <c r="K100" s="261"/>
      <c r="L100" s="312"/>
    </row>
    <row r="101" spans="1:12" x14ac:dyDescent="0.2">
      <c r="A101" s="45" t="s">
        <v>206</v>
      </c>
      <c r="B101" s="214"/>
      <c r="C101" s="214"/>
      <c r="D101" s="214"/>
      <c r="E101" s="214"/>
      <c r="F101" s="214"/>
      <c r="G101" s="214"/>
      <c r="H101" s="214"/>
      <c r="I101" s="207">
        <f>SUM($B$101:$H$101)</f>
        <v>0</v>
      </c>
      <c r="J101" s="313"/>
      <c r="K101" s="264"/>
      <c r="L101" s="314"/>
    </row>
    <row r="102" spans="1:12" x14ac:dyDescent="0.2">
      <c r="A102" s="45" t="s">
        <v>207</v>
      </c>
      <c r="B102" s="214"/>
      <c r="C102" s="214"/>
      <c r="D102" s="214"/>
      <c r="E102" s="214"/>
      <c r="F102" s="214"/>
      <c r="G102" s="214"/>
      <c r="H102" s="214"/>
      <c r="I102" s="207">
        <f>SUM($B$102:$H$102)</f>
        <v>0</v>
      </c>
      <c r="J102" s="313"/>
      <c r="K102" s="264"/>
      <c r="L102" s="314"/>
    </row>
    <row r="103" spans="1:12" x14ac:dyDescent="0.2">
      <c r="A103" s="38" t="s">
        <v>505</v>
      </c>
      <c r="B103" s="214"/>
      <c r="C103" s="214"/>
      <c r="D103" s="214"/>
      <c r="E103" s="214"/>
      <c r="F103" s="214"/>
      <c r="G103" s="214"/>
      <c r="H103" s="214"/>
      <c r="I103" s="207">
        <f>SUM($B$103:$H$103)</f>
        <v>0</v>
      </c>
      <c r="J103" s="313"/>
      <c r="K103" s="264"/>
      <c r="L103" s="314"/>
    </row>
    <row r="104" spans="1:12" x14ac:dyDescent="0.2">
      <c r="A104" s="43" t="s">
        <v>208</v>
      </c>
      <c r="B104" s="214"/>
      <c r="C104" s="214"/>
      <c r="D104" s="214"/>
      <c r="E104" s="214"/>
      <c r="F104" s="214"/>
      <c r="G104" s="214"/>
      <c r="H104" s="214"/>
      <c r="I104" s="207">
        <f>SUM($B$104:$H$104)</f>
        <v>0</v>
      </c>
      <c r="J104" s="313"/>
      <c r="K104" s="264"/>
      <c r="L104" s="314"/>
    </row>
    <row r="105" spans="1:12" x14ac:dyDescent="0.2">
      <c r="A105" s="46" t="s">
        <v>209</v>
      </c>
      <c r="B105" s="47">
        <f>SUM($B$98:$B$104)</f>
        <v>0</v>
      </c>
      <c r="C105" s="47">
        <f>SUM($C$98:$C$104)</f>
        <v>0</v>
      </c>
      <c r="D105" s="47">
        <f>SUM($D$98:$D$104)</f>
        <v>0</v>
      </c>
      <c r="E105" s="47">
        <f>SUM($E$98:$E$104)</f>
        <v>0</v>
      </c>
      <c r="F105" s="47">
        <f>SUM($F$98:$F$104)</f>
        <v>0</v>
      </c>
      <c r="G105" s="47">
        <f>SUM($G$98:$G$104)</f>
        <v>0</v>
      </c>
      <c r="H105" s="48">
        <f>SUM($H$98:$H$104)</f>
        <v>0</v>
      </c>
      <c r="I105" s="48">
        <f>SUM($B$105:$H$105)</f>
        <v>0</v>
      </c>
      <c r="J105" s="315"/>
      <c r="K105" s="267"/>
      <c r="L105" s="316"/>
    </row>
    <row r="106" spans="1:12" ht="13.5" customHeight="1" thickBot="1" x14ac:dyDescent="0.25"/>
    <row r="107" spans="1:12" x14ac:dyDescent="0.2">
      <c r="A107" s="40" t="s">
        <v>216</v>
      </c>
      <c r="B107" s="546"/>
      <c r="C107" s="547"/>
      <c r="D107" s="547"/>
      <c r="E107" s="547"/>
      <c r="F107" s="547"/>
      <c r="G107" s="547"/>
      <c r="H107" s="547"/>
      <c r="I107" s="548"/>
      <c r="J107" s="537" t="s">
        <v>212</v>
      </c>
      <c r="K107" s="538"/>
      <c r="L107" s="539"/>
    </row>
    <row r="108" spans="1:12" ht="13.5" customHeight="1" thickBot="1" x14ac:dyDescent="0.25">
      <c r="A108" s="622" t="s">
        <v>526</v>
      </c>
      <c r="B108" s="623"/>
      <c r="C108" s="623"/>
      <c r="D108" s="623"/>
      <c r="E108" s="623"/>
      <c r="F108" s="623"/>
      <c r="G108" s="623"/>
      <c r="H108" s="623"/>
      <c r="I108" s="623"/>
      <c r="J108" s="528"/>
      <c r="K108" s="529"/>
      <c r="L108" s="530"/>
    </row>
    <row r="109" spans="1:12" x14ac:dyDescent="0.2">
      <c r="A109" s="35" t="s">
        <v>119</v>
      </c>
      <c r="B109" s="183" t="s">
        <v>202</v>
      </c>
      <c r="C109" s="202" t="s">
        <v>498</v>
      </c>
      <c r="D109" s="202" t="s">
        <v>500</v>
      </c>
      <c r="E109" s="201" t="s">
        <v>501</v>
      </c>
      <c r="F109" s="201" t="s">
        <v>508</v>
      </c>
      <c r="G109" s="201" t="s">
        <v>509</v>
      </c>
      <c r="H109" s="201" t="s">
        <v>510</v>
      </c>
      <c r="I109" s="41" t="str">
        <f>I$9</f>
        <v>Total</v>
      </c>
      <c r="J109" s="540" t="s">
        <v>213</v>
      </c>
      <c r="K109" s="541"/>
      <c r="L109" s="542"/>
    </row>
    <row r="110" spans="1:12" ht="13.5" customHeight="1" thickBot="1" x14ac:dyDescent="0.25">
      <c r="A110" s="43" t="s">
        <v>204</v>
      </c>
      <c r="B110" s="214"/>
      <c r="C110" s="214"/>
      <c r="D110" s="214"/>
      <c r="E110" s="214"/>
      <c r="F110" s="214"/>
      <c r="G110" s="214"/>
      <c r="H110" s="214"/>
      <c r="I110" s="207">
        <f>SUM($B$110:$H$110)</f>
        <v>0</v>
      </c>
      <c r="J110" s="543" t="s">
        <v>215</v>
      </c>
      <c r="K110" s="410"/>
      <c r="L110" s="544"/>
    </row>
    <row r="111" spans="1:12" x14ac:dyDescent="0.2">
      <c r="A111" s="45" t="s">
        <v>124</v>
      </c>
      <c r="B111" s="214"/>
      <c r="C111" s="214"/>
      <c r="D111" s="214"/>
      <c r="E111" s="214"/>
      <c r="F111" s="214"/>
      <c r="G111" s="214"/>
      <c r="H111" s="214"/>
      <c r="I111" s="207">
        <f>SUM($B$111:$H$111)</f>
        <v>0</v>
      </c>
      <c r="J111" s="549" t="s">
        <v>211</v>
      </c>
      <c r="K111" s="550"/>
      <c r="L111" s="551"/>
    </row>
    <row r="112" spans="1:12" x14ac:dyDescent="0.2">
      <c r="A112" s="45" t="s">
        <v>205</v>
      </c>
      <c r="B112" s="214"/>
      <c r="C112" s="214"/>
      <c r="D112" s="214"/>
      <c r="E112" s="214"/>
      <c r="F112" s="214"/>
      <c r="G112" s="214"/>
      <c r="H112" s="214"/>
      <c r="I112" s="207">
        <f>SUM($B$112:$H$112)</f>
        <v>0</v>
      </c>
      <c r="J112" s="311"/>
      <c r="K112" s="261"/>
      <c r="L112" s="312"/>
    </row>
    <row r="113" spans="1:12" x14ac:dyDescent="0.2">
      <c r="A113" s="45" t="s">
        <v>206</v>
      </c>
      <c r="B113" s="214"/>
      <c r="C113" s="214"/>
      <c r="D113" s="214"/>
      <c r="E113" s="214"/>
      <c r="F113" s="214"/>
      <c r="G113" s="214"/>
      <c r="H113" s="214"/>
      <c r="I113" s="207">
        <f>SUM($B$113:$H$113)</f>
        <v>0</v>
      </c>
      <c r="J113" s="313"/>
      <c r="K113" s="264"/>
      <c r="L113" s="314"/>
    </row>
    <row r="114" spans="1:12" x14ac:dyDescent="0.2">
      <c r="A114" s="45" t="s">
        <v>207</v>
      </c>
      <c r="B114" s="214"/>
      <c r="C114" s="214"/>
      <c r="D114" s="214"/>
      <c r="E114" s="214"/>
      <c r="F114" s="214"/>
      <c r="G114" s="214"/>
      <c r="H114" s="214"/>
      <c r="I114" s="207">
        <f>SUM($B$114:$H$114)</f>
        <v>0</v>
      </c>
      <c r="J114" s="313"/>
      <c r="K114" s="264"/>
      <c r="L114" s="314"/>
    </row>
    <row r="115" spans="1:12" x14ac:dyDescent="0.2">
      <c r="A115" s="38" t="s">
        <v>505</v>
      </c>
      <c r="B115" s="214"/>
      <c r="C115" s="214"/>
      <c r="D115" s="214"/>
      <c r="E115" s="214"/>
      <c r="F115" s="214"/>
      <c r="G115" s="214"/>
      <c r="H115" s="214"/>
      <c r="I115" s="207">
        <f>SUM($B$115:$H$115)</f>
        <v>0</v>
      </c>
      <c r="J115" s="313"/>
      <c r="K115" s="264"/>
      <c r="L115" s="314"/>
    </row>
    <row r="116" spans="1:12" x14ac:dyDescent="0.2">
      <c r="A116" s="43" t="s">
        <v>208</v>
      </c>
      <c r="B116" s="214"/>
      <c r="C116" s="214"/>
      <c r="D116" s="214"/>
      <c r="E116" s="214"/>
      <c r="F116" s="214"/>
      <c r="G116" s="214"/>
      <c r="H116" s="214"/>
      <c r="I116" s="207">
        <f>SUM($B$116:$H$116)</f>
        <v>0</v>
      </c>
      <c r="J116" s="313"/>
      <c r="K116" s="264"/>
      <c r="L116" s="314"/>
    </row>
    <row r="117" spans="1:12" x14ac:dyDescent="0.2">
      <c r="A117" s="46" t="s">
        <v>209</v>
      </c>
      <c r="B117" s="47">
        <f>SUM($B$110:$B$116)</f>
        <v>0</v>
      </c>
      <c r="C117" s="47">
        <f>SUM($C$110:$C$116)</f>
        <v>0</v>
      </c>
      <c r="D117" s="47">
        <f>SUM($D$110:$D$116)</f>
        <v>0</v>
      </c>
      <c r="E117" s="47">
        <f>SUM($E$110:$E$116)</f>
        <v>0</v>
      </c>
      <c r="F117" s="47">
        <f>SUM($F$110:$F$116)</f>
        <v>0</v>
      </c>
      <c r="G117" s="47">
        <f>SUM($G$110:$G$116)</f>
        <v>0</v>
      </c>
      <c r="H117" s="48">
        <f>SUM($H$110:$H$116)</f>
        <v>0</v>
      </c>
      <c r="I117" s="48">
        <f>SUM($B$117:$H$117)</f>
        <v>0</v>
      </c>
      <c r="J117" s="315"/>
      <c r="K117" s="267"/>
      <c r="L117" s="316"/>
    </row>
    <row r="118" spans="1:12" ht="13.5" customHeight="1" thickBot="1" x14ac:dyDescent="0.25"/>
    <row r="119" spans="1:12" x14ac:dyDescent="0.2">
      <c r="A119" s="40" t="s">
        <v>217</v>
      </c>
      <c r="B119" s="546"/>
      <c r="C119" s="547"/>
      <c r="D119" s="547"/>
      <c r="E119" s="547"/>
      <c r="F119" s="547"/>
      <c r="G119" s="547"/>
      <c r="H119" s="547"/>
      <c r="I119" s="548"/>
      <c r="J119" s="537" t="s">
        <v>212</v>
      </c>
      <c r="K119" s="538"/>
      <c r="L119" s="539"/>
    </row>
    <row r="120" spans="1:12" ht="13.5" customHeight="1" thickBot="1" x14ac:dyDescent="0.25">
      <c r="A120" s="622" t="s">
        <v>526</v>
      </c>
      <c r="B120" s="623"/>
      <c r="C120" s="623"/>
      <c r="D120" s="623"/>
      <c r="E120" s="623"/>
      <c r="F120" s="623"/>
      <c r="G120" s="623"/>
      <c r="H120" s="623"/>
      <c r="I120" s="623"/>
      <c r="J120" s="528"/>
      <c r="K120" s="529"/>
      <c r="L120" s="530"/>
    </row>
    <row r="121" spans="1:12" x14ac:dyDescent="0.2">
      <c r="A121" s="35" t="s">
        <v>119</v>
      </c>
      <c r="B121" s="183" t="s">
        <v>202</v>
      </c>
      <c r="C121" s="202" t="s">
        <v>498</v>
      </c>
      <c r="D121" s="202" t="s">
        <v>500</v>
      </c>
      <c r="E121" s="201" t="s">
        <v>501</v>
      </c>
      <c r="F121" s="201" t="s">
        <v>508</v>
      </c>
      <c r="G121" s="201" t="s">
        <v>509</v>
      </c>
      <c r="H121" s="201" t="s">
        <v>510</v>
      </c>
      <c r="I121" s="41" t="str">
        <f>I$9</f>
        <v>Total</v>
      </c>
      <c r="J121" s="540" t="s">
        <v>213</v>
      </c>
      <c r="K121" s="541"/>
      <c r="L121" s="542"/>
    </row>
    <row r="122" spans="1:12" ht="13.5" customHeight="1" thickBot="1" x14ac:dyDescent="0.25">
      <c r="A122" s="43" t="s">
        <v>204</v>
      </c>
      <c r="B122" s="214"/>
      <c r="C122" s="214"/>
      <c r="D122" s="214"/>
      <c r="E122" s="214"/>
      <c r="F122" s="214"/>
      <c r="G122" s="214"/>
      <c r="H122" s="214"/>
      <c r="I122" s="207">
        <f>SUM($B$122:$H$122)</f>
        <v>0</v>
      </c>
      <c r="J122" s="543" t="s">
        <v>215</v>
      </c>
      <c r="K122" s="410"/>
      <c r="L122" s="544"/>
    </row>
    <row r="123" spans="1:12" x14ac:dyDescent="0.2">
      <c r="A123" s="45" t="s">
        <v>124</v>
      </c>
      <c r="B123" s="214"/>
      <c r="C123" s="214"/>
      <c r="D123" s="214"/>
      <c r="E123" s="214"/>
      <c r="F123" s="214"/>
      <c r="G123" s="214"/>
      <c r="H123" s="214"/>
      <c r="I123" s="207">
        <f>SUM($B$123:$H$123)</f>
        <v>0</v>
      </c>
      <c r="J123" s="549" t="s">
        <v>211</v>
      </c>
      <c r="K123" s="550"/>
      <c r="L123" s="551"/>
    </row>
    <row r="124" spans="1:12" x14ac:dyDescent="0.2">
      <c r="A124" s="45" t="s">
        <v>205</v>
      </c>
      <c r="B124" s="214"/>
      <c r="C124" s="214"/>
      <c r="D124" s="214"/>
      <c r="E124" s="214"/>
      <c r="F124" s="214"/>
      <c r="G124" s="214"/>
      <c r="H124" s="214"/>
      <c r="I124" s="207">
        <f>SUM($B$124:$H$124)</f>
        <v>0</v>
      </c>
      <c r="J124" s="311"/>
      <c r="K124" s="261"/>
      <c r="L124" s="312"/>
    </row>
    <row r="125" spans="1:12" x14ac:dyDescent="0.2">
      <c r="A125" s="45" t="s">
        <v>206</v>
      </c>
      <c r="B125" s="214"/>
      <c r="C125" s="214"/>
      <c r="D125" s="214"/>
      <c r="E125" s="214"/>
      <c r="F125" s="214"/>
      <c r="G125" s="214"/>
      <c r="H125" s="214"/>
      <c r="I125" s="207">
        <f>SUM($B$125:$H$125)</f>
        <v>0</v>
      </c>
      <c r="J125" s="313"/>
      <c r="K125" s="264"/>
      <c r="L125" s="314"/>
    </row>
    <row r="126" spans="1:12" x14ac:dyDescent="0.2">
      <c r="A126" s="45" t="s">
        <v>207</v>
      </c>
      <c r="B126" s="214"/>
      <c r="C126" s="214"/>
      <c r="D126" s="214"/>
      <c r="E126" s="214"/>
      <c r="F126" s="214"/>
      <c r="G126" s="214"/>
      <c r="H126" s="214"/>
      <c r="I126" s="207">
        <f>SUM($B$126:$H$126)</f>
        <v>0</v>
      </c>
      <c r="J126" s="313"/>
      <c r="K126" s="264"/>
      <c r="L126" s="314"/>
    </row>
    <row r="127" spans="1:12" x14ac:dyDescent="0.2">
      <c r="A127" s="38" t="s">
        <v>505</v>
      </c>
      <c r="B127" s="214"/>
      <c r="C127" s="214"/>
      <c r="D127" s="214"/>
      <c r="E127" s="214"/>
      <c r="F127" s="214"/>
      <c r="G127" s="214"/>
      <c r="H127" s="214"/>
      <c r="I127" s="207">
        <f>SUM($B$126:$H$126)</f>
        <v>0</v>
      </c>
      <c r="J127" s="313"/>
      <c r="K127" s="264"/>
      <c r="L127" s="314"/>
    </row>
    <row r="128" spans="1:12" x14ac:dyDescent="0.2">
      <c r="A128" s="43" t="s">
        <v>208</v>
      </c>
      <c r="B128" s="214"/>
      <c r="C128" s="214"/>
      <c r="D128" s="214"/>
      <c r="E128" s="214"/>
      <c r="F128" s="214"/>
      <c r="G128" s="214"/>
      <c r="H128" s="214"/>
      <c r="I128" s="207">
        <f>SUM($B$128:$H$128)</f>
        <v>0</v>
      </c>
      <c r="J128" s="313"/>
      <c r="K128" s="264"/>
      <c r="L128" s="314"/>
    </row>
    <row r="129" spans="1:12" x14ac:dyDescent="0.2">
      <c r="A129" s="46" t="s">
        <v>209</v>
      </c>
      <c r="B129" s="47">
        <f>SUM($B$122:$B$128)</f>
        <v>0</v>
      </c>
      <c r="C129" s="47">
        <f>SUM($C$122:$C$128)</f>
        <v>0</v>
      </c>
      <c r="D129" s="47">
        <f>SUM($D$122:$D$128)</f>
        <v>0</v>
      </c>
      <c r="E129" s="47">
        <f>SUM($E$122:$E$128)</f>
        <v>0</v>
      </c>
      <c r="F129" s="47">
        <f>SUM($F$122:$F$128)</f>
        <v>0</v>
      </c>
      <c r="G129" s="47">
        <f>SUM($G$122:$G$128)</f>
        <v>0</v>
      </c>
      <c r="H129" s="48">
        <f>SUM($H$122:$H$128)</f>
        <v>0</v>
      </c>
      <c r="I129" s="47">
        <f>SUM($I$122:$I$128)</f>
        <v>0</v>
      </c>
      <c r="J129" s="315"/>
      <c r="K129" s="267"/>
      <c r="L129" s="316"/>
    </row>
    <row r="130" spans="1:12" ht="13.5" customHeight="1" thickBot="1" x14ac:dyDescent="0.25"/>
    <row r="131" spans="1:12" x14ac:dyDescent="0.2">
      <c r="A131" s="40" t="s">
        <v>527</v>
      </c>
      <c r="B131" s="546"/>
      <c r="C131" s="547"/>
      <c r="D131" s="547"/>
      <c r="E131" s="547"/>
      <c r="F131" s="547"/>
      <c r="G131" s="547"/>
      <c r="H131" s="547"/>
      <c r="I131" s="548"/>
      <c r="J131" s="534" t="s">
        <v>212</v>
      </c>
      <c r="K131" s="535"/>
      <c r="L131" s="536"/>
    </row>
    <row r="132" spans="1:12" ht="13.5" customHeight="1" thickBot="1" x14ac:dyDescent="0.25">
      <c r="A132" s="622" t="s">
        <v>526</v>
      </c>
      <c r="B132" s="623"/>
      <c r="C132" s="623"/>
      <c r="D132" s="623"/>
      <c r="E132" s="623"/>
      <c r="F132" s="623"/>
      <c r="G132" s="623"/>
      <c r="H132" s="623"/>
      <c r="I132" s="623"/>
      <c r="J132" s="528"/>
      <c r="K132" s="529"/>
      <c r="L132" s="530"/>
    </row>
    <row r="133" spans="1:12" x14ac:dyDescent="0.2">
      <c r="A133" s="35" t="s">
        <v>119</v>
      </c>
      <c r="B133" s="183" t="s">
        <v>202</v>
      </c>
      <c r="C133" s="202" t="s">
        <v>498</v>
      </c>
      <c r="D133" s="202" t="s">
        <v>500</v>
      </c>
      <c r="E133" s="201" t="s">
        <v>501</v>
      </c>
      <c r="F133" s="201" t="s">
        <v>508</v>
      </c>
      <c r="G133" s="201" t="s">
        <v>509</v>
      </c>
      <c r="H133" s="201" t="s">
        <v>510</v>
      </c>
      <c r="I133" s="41" t="str">
        <f>I$9</f>
        <v>Total</v>
      </c>
      <c r="J133" s="552" t="s">
        <v>213</v>
      </c>
      <c r="K133" s="553"/>
      <c r="L133" s="554"/>
    </row>
    <row r="134" spans="1:12" ht="13.5" customHeight="1" thickBot="1" x14ac:dyDescent="0.25">
      <c r="A134" s="43" t="s">
        <v>204</v>
      </c>
      <c r="B134" s="214"/>
      <c r="C134" s="214"/>
      <c r="D134" s="214"/>
      <c r="E134" s="214"/>
      <c r="F134" s="214"/>
      <c r="G134" s="214"/>
      <c r="H134" s="214"/>
      <c r="I134" s="207">
        <f>SUM($B$134:$H$134)</f>
        <v>0</v>
      </c>
      <c r="J134" s="543" t="s">
        <v>215</v>
      </c>
      <c r="K134" s="410"/>
      <c r="L134" s="544"/>
    </row>
    <row r="135" spans="1:12" x14ac:dyDescent="0.2">
      <c r="A135" s="45" t="s">
        <v>124</v>
      </c>
      <c r="B135" s="214"/>
      <c r="C135" s="214"/>
      <c r="D135" s="214"/>
      <c r="E135" s="214"/>
      <c r="F135" s="214"/>
      <c r="G135" s="214"/>
      <c r="H135" s="214"/>
      <c r="I135" s="207">
        <f>SUM($B$135:$H$135)</f>
        <v>0</v>
      </c>
      <c r="J135" s="616"/>
      <c r="K135" s="285"/>
      <c r="L135" s="617"/>
    </row>
    <row r="136" spans="1:12" x14ac:dyDescent="0.2">
      <c r="A136" s="45" t="s">
        <v>205</v>
      </c>
      <c r="B136" s="214"/>
      <c r="C136" s="214"/>
      <c r="D136" s="214"/>
      <c r="E136" s="214"/>
      <c r="F136" s="214"/>
      <c r="G136" s="214"/>
      <c r="H136" s="214"/>
      <c r="I136" s="207">
        <f>SUM($B$136:$H$136)</f>
        <v>0</v>
      </c>
      <c r="J136" s="313"/>
      <c r="K136" s="618"/>
      <c r="L136" s="314"/>
    </row>
    <row r="137" spans="1:12" x14ac:dyDescent="0.2">
      <c r="A137" s="45" t="s">
        <v>206</v>
      </c>
      <c r="B137" s="214"/>
      <c r="C137" s="214"/>
      <c r="D137" s="214"/>
      <c r="E137" s="214"/>
      <c r="F137" s="214"/>
      <c r="G137" s="214"/>
      <c r="H137" s="214"/>
      <c r="I137" s="207">
        <f>SUM($B$137:$H$137)</f>
        <v>0</v>
      </c>
      <c r="J137" s="313"/>
      <c r="K137" s="618"/>
      <c r="L137" s="314"/>
    </row>
    <row r="138" spans="1:12" x14ac:dyDescent="0.2">
      <c r="A138" s="45" t="s">
        <v>207</v>
      </c>
      <c r="B138" s="214"/>
      <c r="C138" s="214"/>
      <c r="D138" s="214"/>
      <c r="E138" s="214"/>
      <c r="F138" s="214"/>
      <c r="G138" s="214"/>
      <c r="H138" s="214"/>
      <c r="I138" s="207">
        <f>SUM($B$138:$H$138)</f>
        <v>0</v>
      </c>
      <c r="J138" s="313"/>
      <c r="K138" s="618"/>
      <c r="L138" s="314"/>
    </row>
    <row r="139" spans="1:12" x14ac:dyDescent="0.2">
      <c r="A139" s="38" t="s">
        <v>505</v>
      </c>
      <c r="B139" s="214"/>
      <c r="C139" s="214"/>
      <c r="D139" s="214"/>
      <c r="E139" s="214"/>
      <c r="F139" s="214"/>
      <c r="G139" s="214"/>
      <c r="H139" s="214"/>
      <c r="I139" s="207">
        <f>SUM($B$139:$H$139)</f>
        <v>0</v>
      </c>
      <c r="J139" s="313"/>
      <c r="K139" s="618"/>
      <c r="L139" s="314"/>
    </row>
    <row r="140" spans="1:12" x14ac:dyDescent="0.2">
      <c r="A140" s="43" t="s">
        <v>208</v>
      </c>
      <c r="B140" s="214"/>
      <c r="C140" s="214"/>
      <c r="D140" s="214"/>
      <c r="E140" s="214"/>
      <c r="F140" s="214"/>
      <c r="G140" s="214"/>
      <c r="H140" s="214"/>
      <c r="I140" s="207">
        <f>SUM($B$140:$H$140)</f>
        <v>0</v>
      </c>
      <c r="J140" s="313"/>
      <c r="K140" s="618"/>
      <c r="L140" s="314"/>
    </row>
    <row r="141" spans="1:12" x14ac:dyDescent="0.2">
      <c r="A141" s="46" t="s">
        <v>209</v>
      </c>
      <c r="B141" s="47">
        <f>SUM($B$133:$B$140)</f>
        <v>0</v>
      </c>
      <c r="C141" s="47">
        <f>SUM($C$133:$C$140)</f>
        <v>0</v>
      </c>
      <c r="D141" s="47">
        <f>SUM($D$133:$D$140)</f>
        <v>0</v>
      </c>
      <c r="E141" s="47">
        <f>SUM($E$133:$E$140)</f>
        <v>0</v>
      </c>
      <c r="F141" s="47">
        <f>SUM($F$133:$F$140)</f>
        <v>0</v>
      </c>
      <c r="G141" s="47">
        <f>SUM($G$133:$G$140)</f>
        <v>0</v>
      </c>
      <c r="H141" s="47">
        <f>SUM($H$133:$H$140)</f>
        <v>0</v>
      </c>
      <c r="I141" s="47">
        <f>SUM($I$133:$I$140)</f>
        <v>0</v>
      </c>
      <c r="J141" s="315"/>
      <c r="K141" s="267"/>
      <c r="L141" s="316"/>
    </row>
    <row r="142" spans="1:12" ht="13.5" customHeight="1" x14ac:dyDescent="0.2"/>
  </sheetData>
  <mergeCells count="80">
    <mergeCell ref="J133:L133"/>
    <mergeCell ref="J134:L134"/>
    <mergeCell ref="K66:L66"/>
    <mergeCell ref="K67:L67"/>
    <mergeCell ref="J75:L75"/>
    <mergeCell ref="J87:L87"/>
    <mergeCell ref="J121:L121"/>
    <mergeCell ref="J122:L122"/>
    <mergeCell ref="B131:I131"/>
    <mergeCell ref="J131:L131"/>
    <mergeCell ref="J132:L132"/>
    <mergeCell ref="J123:L123"/>
    <mergeCell ref="J109:L109"/>
    <mergeCell ref="J110:L110"/>
    <mergeCell ref="B119:I119"/>
    <mergeCell ref="J119:L119"/>
    <mergeCell ref="J120:L120"/>
    <mergeCell ref="J111:L111"/>
    <mergeCell ref="J97:L97"/>
    <mergeCell ref="J98:L98"/>
    <mergeCell ref="B107:I107"/>
    <mergeCell ref="J107:L107"/>
    <mergeCell ref="J108:L108"/>
    <mergeCell ref="J99:L99"/>
    <mergeCell ref="J85:L85"/>
    <mergeCell ref="J86:L86"/>
    <mergeCell ref="B95:I95"/>
    <mergeCell ref="J95:L95"/>
    <mergeCell ref="J96:L96"/>
    <mergeCell ref="J74:L74"/>
    <mergeCell ref="B83:I83"/>
    <mergeCell ref="J83:L83"/>
    <mergeCell ref="J84:L84"/>
    <mergeCell ref="J57:L57"/>
    <mergeCell ref="J58:L58"/>
    <mergeCell ref="B71:I71"/>
    <mergeCell ref="J71:L71"/>
    <mergeCell ref="J72:L72"/>
    <mergeCell ref="J59:L59"/>
    <mergeCell ref="J73:L73"/>
    <mergeCell ref="J44:L44"/>
    <mergeCell ref="J35:L35"/>
    <mergeCell ref="J45:L45"/>
    <mergeCell ref="J46:L46"/>
    <mergeCell ref="B55:I55"/>
    <mergeCell ref="J55:L55"/>
    <mergeCell ref="J56:L56"/>
    <mergeCell ref="J47:L47"/>
    <mergeCell ref="B31:I31"/>
    <mergeCell ref="J31:L31"/>
    <mergeCell ref="J32:L32"/>
    <mergeCell ref="J23:L23"/>
    <mergeCell ref="J33:L33"/>
    <mergeCell ref="J34:L34"/>
    <mergeCell ref="B43:I43"/>
    <mergeCell ref="J43:L43"/>
    <mergeCell ref="J17:L17"/>
    <mergeCell ref="J19:L19"/>
    <mergeCell ref="J20:L20"/>
    <mergeCell ref="J21:L21"/>
    <mergeCell ref="J22:L22"/>
    <mergeCell ref="J30:L30"/>
    <mergeCell ref="J10:L10"/>
    <mergeCell ref="J11:L11"/>
    <mergeCell ref="J12:L12"/>
    <mergeCell ref="J13:L13"/>
    <mergeCell ref="J14:L14"/>
    <mergeCell ref="J16:L16"/>
    <mergeCell ref="J15:L15"/>
    <mergeCell ref="A1:L1"/>
    <mergeCell ref="A2:L2"/>
    <mergeCell ref="B4:C4"/>
    <mergeCell ref="D4:E4"/>
    <mergeCell ref="G4:H4"/>
    <mergeCell ref="I4:J4"/>
    <mergeCell ref="B5:C5"/>
    <mergeCell ref="D5:E5"/>
    <mergeCell ref="G5:H5"/>
    <mergeCell ref="I5:J5"/>
    <mergeCell ref="K5:L5"/>
  </mergeCells>
  <dataValidations count="2">
    <dataValidation type="whole" operator="greaterThanOrEqual" allowBlank="1" showInputMessage="1" showErrorMessage="1" errorTitle="Incorrect Data Entered" error="You can only enter whole number values into this cell." sqref="B110:H116 B86:H92 B74:H80 B46:H52 B58:H64 B34:H40 B22:H28 B98:H104 B122:H128 B134:H140" xr:uid="{00000000-0002-0000-0200-000000000000}">
      <formula1>-999999</formula1>
    </dataValidation>
    <dataValidation type="list" allowBlank="1" showInputMessage="1" showErrorMessage="1" sqref="J20:L20 J44:L44 J32:L32 J56:L56 J72:L72 J84:L84 J96:L96 J132:L132 J108:L108 J120:L120" xr:uid="{6EFDEBF7-DED5-4F7B-ABFE-724054F5AE73}">
      <formula1>$O$19:$O$21</formula1>
    </dataValidation>
  </dataValidations>
  <printOptions horizontalCentered="1"/>
  <pageMargins left="0.5" right="0.5" top="0.25" bottom="0.5" header="0.25" footer="0.5"/>
  <pageSetup scale="91" fitToHeight="5" orientation="portrait" useFirstPageNumber="1" r:id="rId1"/>
  <headerFooter alignWithMargins="0"/>
  <rowBreaks count="1" manualBreakCount="1">
    <brk id="65" max="16383" man="1"/>
  </row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L59"/>
  <sheetViews>
    <sheetView showGridLines="0" showZeros="0" tabSelected="1" zoomScaleNormal="100" workbookViewId="0">
      <selection activeCell="A42" sqref="A42:K42"/>
    </sheetView>
  </sheetViews>
  <sheetFormatPr defaultColWidth="9.140625" defaultRowHeight="12.75" x14ac:dyDescent="0.2"/>
  <sheetData>
    <row r="1" spans="1:12" x14ac:dyDescent="0.2">
      <c r="A1" s="340" t="s">
        <v>0</v>
      </c>
      <c r="B1" s="340"/>
      <c r="C1" s="340"/>
      <c r="D1" s="340"/>
      <c r="E1" s="340"/>
      <c r="F1" s="340"/>
      <c r="G1" s="340"/>
      <c r="H1" s="340"/>
      <c r="I1" s="340"/>
      <c r="J1" s="340"/>
      <c r="K1" s="340"/>
      <c r="L1" s="2"/>
    </row>
    <row r="2" spans="1:12" ht="15" customHeight="1" x14ac:dyDescent="0.25">
      <c r="A2" s="494" t="s">
        <v>10</v>
      </c>
      <c r="B2" s="494"/>
      <c r="C2" s="494"/>
      <c r="D2" s="494"/>
      <c r="E2" s="494"/>
      <c r="F2" s="494"/>
      <c r="G2" s="494"/>
      <c r="H2" s="494"/>
      <c r="I2" s="494"/>
      <c r="J2" s="494"/>
      <c r="K2" s="494"/>
      <c r="L2" s="18"/>
    </row>
    <row r="3" spans="1:12" x14ac:dyDescent="0.2">
      <c r="A3" s="8" t="str">
        <f>'Project Info'!A3</f>
        <v>LAPG -25I (Revised Feb 2026 v2.00)</v>
      </c>
    </row>
    <row r="4" spans="1:12" ht="15.75" customHeight="1" x14ac:dyDescent="0.2">
      <c r="A4" s="52" t="s">
        <v>218</v>
      </c>
      <c r="B4" s="53"/>
      <c r="C4" s="53"/>
      <c r="D4" s="53"/>
      <c r="E4" s="53"/>
      <c r="F4" s="53"/>
      <c r="G4" s="53"/>
      <c r="H4" s="53"/>
      <c r="I4" s="53"/>
      <c r="J4" s="54" t="s">
        <v>23</v>
      </c>
      <c r="K4" s="55">
        <f>'Project Info'!U4</f>
        <v>0</v>
      </c>
    </row>
    <row r="5" spans="1:12" ht="12.75" customHeight="1" x14ac:dyDescent="0.2">
      <c r="A5" s="27" t="s">
        <v>1</v>
      </c>
      <c r="B5" s="502" t="s">
        <v>2</v>
      </c>
      <c r="C5" s="503"/>
      <c r="D5" s="502" t="s">
        <v>200</v>
      </c>
      <c r="E5" s="503"/>
      <c r="F5" s="28" t="s">
        <v>32</v>
      </c>
      <c r="G5" s="502" t="s">
        <v>33</v>
      </c>
      <c r="H5" s="503"/>
      <c r="I5" s="619" t="s">
        <v>34</v>
      </c>
      <c r="J5" s="620"/>
      <c r="K5" s="29"/>
    </row>
    <row r="6" spans="1:12" ht="12.75" customHeight="1" x14ac:dyDescent="0.2">
      <c r="A6" s="30">
        <f>'Project Info'!A6</f>
        <v>0</v>
      </c>
      <c r="B6" s="555" t="str">
        <f>CONCATENATE('Project Info'!A8," ",'Project Info'!A9," ",'Project Info'!A10)</f>
        <v xml:space="preserve">  </v>
      </c>
      <c r="C6" s="556"/>
      <c r="D6" s="555" t="str">
        <f>CONCATENATE('Project Info'!D8:G8," ",'Project Info'!D9:G9," ",'Project Info'!D10:G10)</f>
        <v xml:space="preserve">  </v>
      </c>
      <c r="E6" s="556"/>
      <c r="F6" s="31" t="str">
        <f>'Project Info'!E6</f>
        <v/>
      </c>
      <c r="G6" s="557" t="str">
        <f>'Project Info'!G6</f>
        <v/>
      </c>
      <c r="H6" s="558"/>
      <c r="I6" s="31">
        <f>'Project Info'!L6</f>
        <v>0</v>
      </c>
      <c r="J6" s="339"/>
      <c r="K6" s="32"/>
    </row>
    <row r="7" spans="1:12" ht="16.5" customHeight="1" x14ac:dyDescent="0.2">
      <c r="A7" s="656" t="s">
        <v>219</v>
      </c>
      <c r="B7" s="656"/>
      <c r="C7" s="656"/>
      <c r="D7" s="654"/>
      <c r="E7" s="654"/>
      <c r="F7" s="655"/>
      <c r="G7" s="655"/>
      <c r="H7" s="655"/>
      <c r="I7" s="655"/>
      <c r="J7" s="655"/>
      <c r="K7" s="655"/>
    </row>
    <row r="8" spans="1:12" ht="12.75" customHeight="1" x14ac:dyDescent="0.2">
      <c r="A8" s="651" t="s">
        <v>220</v>
      </c>
      <c r="B8" s="652"/>
      <c r="C8" s="652"/>
      <c r="D8" s="652"/>
      <c r="E8" s="652"/>
      <c r="F8" s="652"/>
      <c r="G8" s="652"/>
      <c r="H8" s="652"/>
      <c r="I8" s="652"/>
      <c r="J8" s="652"/>
      <c r="K8" s="653"/>
    </row>
    <row r="9" spans="1:12" x14ac:dyDescent="0.2">
      <c r="A9" s="336"/>
      <c r="B9" s="337"/>
      <c r="C9" s="337"/>
      <c r="D9" s="337"/>
      <c r="E9" s="337"/>
      <c r="F9" s="337"/>
      <c r="G9" s="337"/>
      <c r="H9" s="337"/>
      <c r="I9" s="337"/>
      <c r="J9" s="337"/>
      <c r="K9" s="338"/>
    </row>
    <row r="10" spans="1:12" x14ac:dyDescent="0.2">
      <c r="A10" s="305"/>
      <c r="B10" s="306"/>
      <c r="C10" s="306"/>
      <c r="D10" s="306"/>
      <c r="E10" s="306"/>
      <c r="F10" s="306"/>
      <c r="G10" s="306"/>
      <c r="H10" s="306"/>
      <c r="I10" s="306"/>
      <c r="J10" s="306"/>
      <c r="K10" s="307"/>
    </row>
    <row r="11" spans="1:12" x14ac:dyDescent="0.2">
      <c r="A11" s="305"/>
      <c r="B11" s="306"/>
      <c r="C11" s="306"/>
      <c r="D11" s="306"/>
      <c r="E11" s="306"/>
      <c r="F11" s="306"/>
      <c r="G11" s="306"/>
      <c r="H11" s="306"/>
      <c r="I11" s="306"/>
      <c r="J11" s="306"/>
      <c r="K11" s="307"/>
    </row>
    <row r="12" spans="1:12" x14ac:dyDescent="0.2">
      <c r="A12" s="305"/>
      <c r="B12" s="306"/>
      <c r="C12" s="306"/>
      <c r="D12" s="306"/>
      <c r="E12" s="306"/>
      <c r="F12" s="306"/>
      <c r="G12" s="306"/>
      <c r="H12" s="306"/>
      <c r="I12" s="306"/>
      <c r="J12" s="306"/>
      <c r="K12" s="307"/>
    </row>
    <row r="13" spans="1:12" x14ac:dyDescent="0.2">
      <c r="A13" s="305"/>
      <c r="B13" s="306"/>
      <c r="C13" s="306"/>
      <c r="D13" s="306"/>
      <c r="E13" s="306"/>
      <c r="F13" s="306"/>
      <c r="G13" s="306"/>
      <c r="H13" s="306"/>
      <c r="I13" s="306"/>
      <c r="J13" s="306"/>
      <c r="K13" s="307"/>
    </row>
    <row r="14" spans="1:12" x14ac:dyDescent="0.2">
      <c r="A14" s="305"/>
      <c r="B14" s="306"/>
      <c r="C14" s="306"/>
      <c r="D14" s="306"/>
      <c r="E14" s="306"/>
      <c r="F14" s="306"/>
      <c r="G14" s="306"/>
      <c r="H14" s="306"/>
      <c r="I14" s="306"/>
      <c r="J14" s="306"/>
      <c r="K14" s="307"/>
    </row>
    <row r="15" spans="1:12" x14ac:dyDescent="0.2">
      <c r="A15" s="305"/>
      <c r="B15" s="306"/>
      <c r="C15" s="306"/>
      <c r="D15" s="306"/>
      <c r="E15" s="306"/>
      <c r="F15" s="306"/>
      <c r="G15" s="306"/>
      <c r="H15" s="306"/>
      <c r="I15" s="306"/>
      <c r="J15" s="306"/>
      <c r="K15" s="307"/>
    </row>
    <row r="16" spans="1:12" ht="13.5" customHeight="1" x14ac:dyDescent="0.2">
      <c r="A16" s="308"/>
      <c r="B16" s="309"/>
      <c r="C16" s="309"/>
      <c r="D16" s="309"/>
      <c r="E16" s="309"/>
      <c r="F16" s="309"/>
      <c r="G16" s="309"/>
      <c r="H16" s="309"/>
      <c r="I16" s="309"/>
      <c r="J16" s="309"/>
      <c r="K16" s="310"/>
    </row>
    <row r="17" spans="1:11" ht="12.75" customHeight="1" x14ac:dyDescent="0.2">
      <c r="A17" s="657" t="s">
        <v>221</v>
      </c>
      <c r="B17" s="658"/>
      <c r="C17" s="658"/>
      <c r="D17" s="658"/>
      <c r="E17" s="658"/>
      <c r="F17" s="658"/>
      <c r="G17" s="658"/>
      <c r="H17" s="658"/>
      <c r="I17" s="658"/>
      <c r="J17" s="658"/>
      <c r="K17" s="659"/>
    </row>
    <row r="18" spans="1:11" x14ac:dyDescent="0.2">
      <c r="A18" s="559"/>
      <c r="B18" s="560"/>
      <c r="C18" s="560"/>
      <c r="D18" s="560"/>
      <c r="E18" s="560"/>
      <c r="F18" s="560"/>
      <c r="G18" s="560"/>
      <c r="H18" s="560"/>
      <c r="I18" s="560"/>
      <c r="J18" s="560"/>
      <c r="K18" s="561"/>
    </row>
    <row r="19" spans="1:11" x14ac:dyDescent="0.2">
      <c r="A19" s="495"/>
      <c r="B19" s="496"/>
      <c r="C19" s="496"/>
      <c r="D19" s="496"/>
      <c r="E19" s="496"/>
      <c r="F19" s="496"/>
      <c r="G19" s="496"/>
      <c r="H19" s="496"/>
      <c r="I19" s="496"/>
      <c r="J19" s="496"/>
      <c r="K19" s="497"/>
    </row>
    <row r="20" spans="1:11" x14ac:dyDescent="0.2">
      <c r="A20" s="495"/>
      <c r="B20" s="496"/>
      <c r="C20" s="496"/>
      <c r="D20" s="496"/>
      <c r="E20" s="496"/>
      <c r="F20" s="496"/>
      <c r="G20" s="496"/>
      <c r="H20" s="496"/>
      <c r="I20" s="496"/>
      <c r="J20" s="496"/>
      <c r="K20" s="497"/>
    </row>
    <row r="21" spans="1:11" x14ac:dyDescent="0.2">
      <c r="A21" s="495"/>
      <c r="B21" s="496"/>
      <c r="C21" s="496"/>
      <c r="D21" s="496"/>
      <c r="E21" s="496"/>
      <c r="F21" s="496"/>
      <c r="G21" s="496"/>
      <c r="H21" s="496"/>
      <c r="I21" s="496"/>
      <c r="J21" s="496"/>
      <c r="K21" s="497"/>
    </row>
    <row r="22" spans="1:11" x14ac:dyDescent="0.2">
      <c r="A22" s="495"/>
      <c r="B22" s="496"/>
      <c r="C22" s="496"/>
      <c r="D22" s="496"/>
      <c r="E22" s="496"/>
      <c r="F22" s="496"/>
      <c r="G22" s="496"/>
      <c r="H22" s="496"/>
      <c r="I22" s="496"/>
      <c r="J22" s="496"/>
      <c r="K22" s="497"/>
    </row>
    <row r="23" spans="1:11" x14ac:dyDescent="0.2">
      <c r="A23" s="495"/>
      <c r="B23" s="496"/>
      <c r="C23" s="496"/>
      <c r="D23" s="496"/>
      <c r="E23" s="496"/>
      <c r="F23" s="496"/>
      <c r="G23" s="496"/>
      <c r="H23" s="496"/>
      <c r="I23" s="496"/>
      <c r="J23" s="496"/>
      <c r="K23" s="497"/>
    </row>
    <row r="24" spans="1:11" x14ac:dyDescent="0.2">
      <c r="A24" s="495"/>
      <c r="B24" s="496"/>
      <c r="C24" s="496"/>
      <c r="D24" s="496"/>
      <c r="E24" s="496"/>
      <c r="F24" s="496"/>
      <c r="G24" s="496"/>
      <c r="H24" s="496"/>
      <c r="I24" s="496"/>
      <c r="J24" s="496"/>
      <c r="K24" s="497"/>
    </row>
    <row r="25" spans="1:11" ht="13.5" customHeight="1" x14ac:dyDescent="0.2">
      <c r="A25" s="498"/>
      <c r="B25" s="499"/>
      <c r="C25" s="499"/>
      <c r="D25" s="499"/>
      <c r="E25" s="499"/>
      <c r="F25" s="499"/>
      <c r="G25" s="499"/>
      <c r="H25" s="499"/>
      <c r="I25" s="499"/>
      <c r="J25" s="499"/>
      <c r="K25" s="500"/>
    </row>
    <row r="26" spans="1:11" x14ac:dyDescent="0.2">
      <c r="A26" s="660" t="s">
        <v>222</v>
      </c>
      <c r="B26" s="661"/>
      <c r="C26" s="661"/>
      <c r="D26" s="661"/>
      <c r="E26" s="661"/>
      <c r="F26" s="661"/>
      <c r="G26" s="661"/>
      <c r="H26" s="661"/>
      <c r="I26" s="661"/>
      <c r="J26" s="661"/>
      <c r="K26" s="662"/>
    </row>
    <row r="27" spans="1:11" x14ac:dyDescent="0.2">
      <c r="A27" s="559"/>
      <c r="B27" s="560"/>
      <c r="C27" s="560"/>
      <c r="D27" s="560"/>
      <c r="E27" s="560"/>
      <c r="F27" s="560"/>
      <c r="G27" s="560"/>
      <c r="H27" s="560"/>
      <c r="I27" s="560"/>
      <c r="J27" s="560"/>
      <c r="K27" s="561"/>
    </row>
    <row r="28" spans="1:11" x14ac:dyDescent="0.2">
      <c r="A28" s="495"/>
      <c r="B28" s="496"/>
      <c r="C28" s="496"/>
      <c r="D28" s="496"/>
      <c r="E28" s="496"/>
      <c r="F28" s="496"/>
      <c r="G28" s="496"/>
      <c r="H28" s="496"/>
      <c r="I28" s="496"/>
      <c r="J28" s="496"/>
      <c r="K28" s="497"/>
    </row>
    <row r="29" spans="1:11" x14ac:dyDescent="0.2">
      <c r="A29" s="495"/>
      <c r="B29" s="496"/>
      <c r="C29" s="496"/>
      <c r="D29" s="496"/>
      <c r="E29" s="496"/>
      <c r="F29" s="496"/>
      <c r="G29" s="496"/>
      <c r="H29" s="496"/>
      <c r="I29" s="496"/>
      <c r="J29" s="496"/>
      <c r="K29" s="497"/>
    </row>
    <row r="30" spans="1:11" x14ac:dyDescent="0.2">
      <c r="A30" s="495"/>
      <c r="B30" s="496"/>
      <c r="C30" s="496"/>
      <c r="D30" s="496"/>
      <c r="E30" s="496"/>
      <c r="F30" s="496"/>
      <c r="G30" s="496"/>
      <c r="H30" s="496"/>
      <c r="I30" s="496"/>
      <c r="J30" s="496"/>
      <c r="K30" s="497"/>
    </row>
    <row r="31" spans="1:11" x14ac:dyDescent="0.2">
      <c r="A31" s="495"/>
      <c r="B31" s="496"/>
      <c r="C31" s="496"/>
      <c r="D31" s="496"/>
      <c r="E31" s="496"/>
      <c r="F31" s="496"/>
      <c r="G31" s="496"/>
      <c r="H31" s="496"/>
      <c r="I31" s="496"/>
      <c r="J31" s="496"/>
      <c r="K31" s="497"/>
    </row>
    <row r="32" spans="1:11" x14ac:dyDescent="0.2">
      <c r="A32" s="495"/>
      <c r="B32" s="496"/>
      <c r="C32" s="496"/>
      <c r="D32" s="496"/>
      <c r="E32" s="496"/>
      <c r="F32" s="496"/>
      <c r="G32" s="496"/>
      <c r="H32" s="496"/>
      <c r="I32" s="496"/>
      <c r="J32" s="496"/>
      <c r="K32" s="497"/>
    </row>
    <row r="33" spans="1:11" x14ac:dyDescent="0.2">
      <c r="A33" s="495"/>
      <c r="B33" s="496"/>
      <c r="C33" s="496"/>
      <c r="D33" s="496"/>
      <c r="E33" s="496"/>
      <c r="F33" s="496"/>
      <c r="G33" s="496"/>
      <c r="H33" s="496"/>
      <c r="I33" s="496"/>
      <c r="J33" s="496"/>
      <c r="K33" s="497"/>
    </row>
    <row r="34" spans="1:11" ht="13.5" customHeight="1" x14ac:dyDescent="0.2">
      <c r="A34" s="498"/>
      <c r="B34" s="499"/>
      <c r="C34" s="499"/>
      <c r="D34" s="499"/>
      <c r="E34" s="499"/>
      <c r="F34" s="499"/>
      <c r="G34" s="499"/>
      <c r="H34" s="499"/>
      <c r="I34" s="499"/>
      <c r="J34" s="499"/>
      <c r="K34" s="500"/>
    </row>
    <row r="35" spans="1:11" ht="25.5" customHeight="1" x14ac:dyDescent="0.2">
      <c r="A35" s="660" t="s">
        <v>223</v>
      </c>
      <c r="B35" s="661"/>
      <c r="C35" s="661"/>
      <c r="D35" s="661"/>
      <c r="E35" s="661"/>
      <c r="F35" s="661"/>
      <c r="G35" s="661"/>
      <c r="H35" s="661"/>
      <c r="I35" s="661"/>
      <c r="J35" s="661"/>
      <c r="K35" s="662"/>
    </row>
    <row r="36" spans="1:11" x14ac:dyDescent="0.2">
      <c r="A36" s="559"/>
      <c r="B36" s="560"/>
      <c r="C36" s="560"/>
      <c r="D36" s="560"/>
      <c r="E36" s="560"/>
      <c r="F36" s="560"/>
      <c r="G36" s="560"/>
      <c r="H36" s="560"/>
      <c r="I36" s="560"/>
      <c r="J36" s="560"/>
      <c r="K36" s="561"/>
    </row>
    <row r="37" spans="1:11" x14ac:dyDescent="0.2">
      <c r="A37" s="495"/>
      <c r="B37" s="496"/>
      <c r="C37" s="496"/>
      <c r="D37" s="496"/>
      <c r="E37" s="496"/>
      <c r="F37" s="496"/>
      <c r="G37" s="496"/>
      <c r="H37" s="496"/>
      <c r="I37" s="496"/>
      <c r="J37" s="496"/>
      <c r="K37" s="497"/>
    </row>
    <row r="38" spans="1:11" x14ac:dyDescent="0.2">
      <c r="A38" s="495"/>
      <c r="B38" s="496"/>
      <c r="C38" s="496"/>
      <c r="D38" s="496"/>
      <c r="E38" s="496"/>
      <c r="F38" s="496"/>
      <c r="G38" s="496"/>
      <c r="H38" s="496"/>
      <c r="I38" s="496"/>
      <c r="J38" s="496"/>
      <c r="K38" s="497"/>
    </row>
    <row r="39" spans="1:11" x14ac:dyDescent="0.2">
      <c r="A39" s="495"/>
      <c r="B39" s="496"/>
      <c r="C39" s="496"/>
      <c r="D39" s="496"/>
      <c r="E39" s="496"/>
      <c r="F39" s="496"/>
      <c r="G39" s="496"/>
      <c r="H39" s="496"/>
      <c r="I39" s="496"/>
      <c r="J39" s="496"/>
      <c r="K39" s="497"/>
    </row>
    <row r="40" spans="1:11" x14ac:dyDescent="0.2">
      <c r="A40" s="495"/>
      <c r="B40" s="496"/>
      <c r="C40" s="496"/>
      <c r="D40" s="496"/>
      <c r="E40" s="496"/>
      <c r="F40" s="496"/>
      <c r="G40" s="496"/>
      <c r="H40" s="496"/>
      <c r="I40" s="496"/>
      <c r="J40" s="496"/>
      <c r="K40" s="497"/>
    </row>
    <row r="41" spans="1:11" ht="13.5" customHeight="1" x14ac:dyDescent="0.2">
      <c r="A41" s="498"/>
      <c r="B41" s="499"/>
      <c r="C41" s="499"/>
      <c r="D41" s="499"/>
      <c r="E41" s="499"/>
      <c r="F41" s="499"/>
      <c r="G41" s="499"/>
      <c r="H41" s="499"/>
      <c r="I41" s="499"/>
      <c r="J41" s="499"/>
      <c r="K41" s="500"/>
    </row>
    <row r="42" spans="1:11" ht="12.75" customHeight="1" x14ac:dyDescent="0.2">
      <c r="A42" s="663" t="s">
        <v>224</v>
      </c>
      <c r="B42" s="664"/>
      <c r="C42" s="664"/>
      <c r="D42" s="664"/>
      <c r="E42" s="664"/>
      <c r="F42" s="664"/>
      <c r="G42" s="664"/>
      <c r="H42" s="664"/>
      <c r="I42" s="664"/>
      <c r="J42" s="664"/>
      <c r="K42" s="665"/>
    </row>
    <row r="43" spans="1:11" x14ac:dyDescent="0.2">
      <c r="A43" s="559"/>
      <c r="B43" s="560"/>
      <c r="C43" s="560"/>
      <c r="D43" s="560"/>
      <c r="E43" s="560"/>
      <c r="F43" s="560"/>
      <c r="G43" s="560"/>
      <c r="H43" s="560"/>
      <c r="I43" s="560"/>
      <c r="J43" s="560"/>
      <c r="K43" s="561"/>
    </row>
    <row r="44" spans="1:11" x14ac:dyDescent="0.2">
      <c r="A44" s="495"/>
      <c r="B44" s="496"/>
      <c r="C44" s="496"/>
      <c r="D44" s="496"/>
      <c r="E44" s="496"/>
      <c r="F44" s="496"/>
      <c r="G44" s="496"/>
      <c r="H44" s="496"/>
      <c r="I44" s="496"/>
      <c r="J44" s="496"/>
      <c r="K44" s="497"/>
    </row>
    <row r="45" spans="1:11" x14ac:dyDescent="0.2">
      <c r="A45" s="495"/>
      <c r="B45" s="496"/>
      <c r="C45" s="496"/>
      <c r="D45" s="496"/>
      <c r="E45" s="496"/>
      <c r="F45" s="496"/>
      <c r="G45" s="496"/>
      <c r="H45" s="496"/>
      <c r="I45" s="496"/>
      <c r="J45" s="496"/>
      <c r="K45" s="497"/>
    </row>
    <row r="46" spans="1:11" ht="13.5" customHeight="1" x14ac:dyDescent="0.2">
      <c r="A46" s="498"/>
      <c r="B46" s="499"/>
      <c r="C46" s="499"/>
      <c r="D46" s="499"/>
      <c r="E46" s="499"/>
      <c r="F46" s="499"/>
      <c r="G46" s="499"/>
      <c r="H46" s="499"/>
      <c r="I46" s="499"/>
      <c r="J46" s="499"/>
      <c r="K46" s="500"/>
    </row>
    <row r="47" spans="1:11" ht="13.5" customHeight="1" x14ac:dyDescent="0.2">
      <c r="A47" s="56"/>
      <c r="B47" s="56"/>
      <c r="C47" s="56"/>
      <c r="D47" s="56"/>
      <c r="E47" s="56"/>
      <c r="F47" s="56"/>
      <c r="G47" s="56"/>
      <c r="H47" s="56"/>
      <c r="I47" s="56"/>
      <c r="J47" s="56"/>
      <c r="K47" s="56"/>
    </row>
    <row r="48" spans="1:11" ht="16.5" customHeight="1" x14ac:dyDescent="0.25">
      <c r="A48" s="57" t="s">
        <v>225</v>
      </c>
      <c r="B48" s="56"/>
      <c r="C48" s="56"/>
      <c r="D48" s="56"/>
      <c r="E48" s="56"/>
      <c r="F48" s="56"/>
      <c r="G48" s="56"/>
      <c r="H48" s="56"/>
      <c r="I48" s="56"/>
      <c r="J48" s="56"/>
      <c r="K48" s="58"/>
    </row>
    <row r="49" spans="1:11" ht="14.25" customHeight="1" x14ac:dyDescent="0.2">
      <c r="A49" s="640" t="s">
        <v>393</v>
      </c>
      <c r="B49" s="641"/>
      <c r="C49" s="641"/>
      <c r="D49" s="641"/>
      <c r="E49" s="641"/>
      <c r="F49" s="641"/>
      <c r="G49" s="641"/>
      <c r="H49" s="641"/>
      <c r="I49" s="641"/>
      <c r="J49" s="641"/>
      <c r="K49" s="642"/>
    </row>
    <row r="50" spans="1:11" ht="15" customHeight="1" x14ac:dyDescent="0.2">
      <c r="A50" s="330"/>
      <c r="B50" s="331"/>
      <c r="C50" s="331"/>
      <c r="D50" s="331"/>
      <c r="E50" s="331"/>
      <c r="F50" s="331"/>
      <c r="G50" s="331"/>
      <c r="H50" s="331"/>
      <c r="I50" s="331"/>
      <c r="J50" s="331"/>
      <c r="K50" s="332"/>
    </row>
    <row r="51" spans="1:11" ht="13.5" customHeight="1" x14ac:dyDescent="0.2">
      <c r="A51" s="56"/>
      <c r="B51" s="59"/>
      <c r="C51" s="59"/>
      <c r="D51" s="59"/>
      <c r="E51" s="59"/>
      <c r="F51" s="59"/>
      <c r="G51" s="59"/>
      <c r="H51" s="59"/>
      <c r="I51" s="59"/>
      <c r="J51" s="59"/>
      <c r="K51" s="59"/>
    </row>
    <row r="52" spans="1:11" ht="16.5" customHeight="1" x14ac:dyDescent="0.25">
      <c r="A52" s="57" t="s">
        <v>226</v>
      </c>
      <c r="B52" s="56"/>
      <c r="C52" s="56"/>
      <c r="D52" s="56"/>
      <c r="E52" s="56"/>
      <c r="F52" s="56"/>
      <c r="G52" s="56"/>
      <c r="H52" s="56"/>
      <c r="I52" s="56"/>
      <c r="J52" s="56"/>
      <c r="K52" s="58"/>
    </row>
    <row r="53" spans="1:11" x14ac:dyDescent="0.2">
      <c r="A53" s="60" t="s">
        <v>227</v>
      </c>
      <c r="B53" s="61"/>
      <c r="C53" s="61"/>
      <c r="D53" s="61"/>
      <c r="E53" s="61"/>
      <c r="F53" s="61"/>
      <c r="G53" s="61"/>
      <c r="H53" s="61"/>
      <c r="I53" s="61"/>
      <c r="J53" s="61"/>
      <c r="K53" s="62"/>
    </row>
    <row r="54" spans="1:11" ht="25.5" customHeight="1" x14ac:dyDescent="0.2">
      <c r="A54" s="643" t="s">
        <v>228</v>
      </c>
      <c r="B54" s="644"/>
      <c r="C54" s="644"/>
      <c r="D54" s="644"/>
      <c r="E54" s="644"/>
      <c r="F54" s="644"/>
      <c r="G54" s="644"/>
      <c r="H54" s="644"/>
      <c r="I54" s="644"/>
      <c r="J54" s="644"/>
      <c r="K54" s="645"/>
    </row>
    <row r="55" spans="1:11" x14ac:dyDescent="0.2">
      <c r="A55" s="648" t="s">
        <v>229</v>
      </c>
      <c r="B55" s="649"/>
      <c r="C55" s="650"/>
      <c r="D55" s="564" t="s">
        <v>230</v>
      </c>
      <c r="E55" s="562"/>
      <c r="F55" s="562"/>
      <c r="G55" s="563"/>
      <c r="H55" s="564" t="s">
        <v>231</v>
      </c>
      <c r="I55" s="562"/>
      <c r="J55" s="563"/>
      <c r="K55" s="63" t="s">
        <v>232</v>
      </c>
    </row>
    <row r="56" spans="1:11" ht="25.5" customHeight="1" x14ac:dyDescent="0.2">
      <c r="A56" s="333"/>
      <c r="B56" s="334"/>
      <c r="C56" s="335"/>
      <c r="D56" s="567"/>
      <c r="E56" s="568"/>
      <c r="F56" s="568"/>
      <c r="G56" s="569"/>
      <c r="H56" s="570"/>
      <c r="I56" s="565"/>
      <c r="J56" s="566"/>
      <c r="K56" s="64"/>
    </row>
    <row r="57" spans="1:11" s="65" customFormat="1" ht="12.75" customHeight="1" x14ac:dyDescent="0.2">
      <c r="A57" s="646" t="s">
        <v>233</v>
      </c>
      <c r="B57" s="646"/>
      <c r="C57" s="646"/>
      <c r="D57" s="646"/>
      <c r="E57" s="646"/>
      <c r="F57" s="646"/>
      <c r="G57" s="646"/>
      <c r="H57" s="646"/>
      <c r="I57" s="646"/>
      <c r="J57" s="646"/>
      <c r="K57" s="646"/>
    </row>
    <row r="58" spans="1:11" ht="12.75" customHeight="1" x14ac:dyDescent="0.2">
      <c r="A58" s="647" t="s">
        <v>499</v>
      </c>
      <c r="B58" s="647"/>
      <c r="C58" s="647"/>
      <c r="D58" s="647"/>
      <c r="E58" s="647"/>
      <c r="F58" s="647"/>
      <c r="G58" s="647"/>
      <c r="H58" s="647"/>
      <c r="I58" s="647"/>
      <c r="J58" s="647"/>
      <c r="K58" s="647"/>
    </row>
    <row r="59" spans="1:11" x14ac:dyDescent="0.2">
      <c r="A59" t="s">
        <v>234</v>
      </c>
    </row>
  </sheetData>
  <mergeCells count="20">
    <mergeCell ref="D55:G55"/>
    <mergeCell ref="H55:J55"/>
    <mergeCell ref="D56:G56"/>
    <mergeCell ref="H56:J56"/>
    <mergeCell ref="A27:K34"/>
    <mergeCell ref="A35:K35"/>
    <mergeCell ref="A36:K41"/>
    <mergeCell ref="A42:K42"/>
    <mergeCell ref="A43:K46"/>
    <mergeCell ref="A17:K17"/>
    <mergeCell ref="A18:K25"/>
    <mergeCell ref="A26:K26"/>
    <mergeCell ref="B6:C6"/>
    <mergeCell ref="D6:E6"/>
    <mergeCell ref="G6:H6"/>
    <mergeCell ref="A1:K1"/>
    <mergeCell ref="A2:K2"/>
    <mergeCell ref="B5:C5"/>
    <mergeCell ref="D5:E5"/>
    <mergeCell ref="G5:H5"/>
  </mergeCells>
  <printOptions horizontalCentered="1"/>
  <pageMargins left="0.5" right="0.5" top="0.25" bottom="0.5" header="0.25" footer="0.5"/>
  <pageSetup scale="93" orientation="portrait" useFirstPageNumber="1" r:id="rId1"/>
  <headerFooter alignWithMargins="0"/>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68"/>
  <sheetViews>
    <sheetView zoomScaleNormal="100" workbookViewId="0"/>
  </sheetViews>
  <sheetFormatPr defaultRowHeight="12.75" x14ac:dyDescent="0.2"/>
  <cols>
    <col min="1" max="1" width="19.42578125" bestFit="1" customWidth="1"/>
    <col min="2" max="2" width="10.140625" bestFit="1" customWidth="1"/>
    <col min="3" max="3" width="46" bestFit="1" customWidth="1"/>
    <col min="4" max="4" width="11" bestFit="1" customWidth="1"/>
    <col min="6" max="6" width="16.7109375" bestFit="1" customWidth="1"/>
    <col min="7" max="7" width="65.28515625" bestFit="1" customWidth="1"/>
  </cols>
  <sheetData>
    <row r="1" spans="1:8" ht="15" customHeight="1" x14ac:dyDescent="0.25">
      <c r="A1" s="66" t="s">
        <v>235</v>
      </c>
      <c r="B1" s="67" t="s">
        <v>236</v>
      </c>
      <c r="C1" s="67" t="s">
        <v>237</v>
      </c>
      <c r="D1" s="66" t="s">
        <v>238</v>
      </c>
      <c r="F1" s="67" t="s">
        <v>239</v>
      </c>
      <c r="G1" s="67" t="s">
        <v>212</v>
      </c>
      <c r="H1" s="67" t="s">
        <v>236</v>
      </c>
    </row>
    <row r="2" spans="1:8" ht="14.25" customHeight="1" x14ac:dyDescent="0.2">
      <c r="A2" s="68" t="s">
        <v>240</v>
      </c>
      <c r="B2" t="s">
        <v>241</v>
      </c>
      <c r="C2" t="s">
        <v>242</v>
      </c>
      <c r="D2" s="69" t="s">
        <v>202</v>
      </c>
      <c r="F2" t="s">
        <v>243</v>
      </c>
      <c r="G2" t="s">
        <v>244</v>
      </c>
      <c r="H2" t="s">
        <v>243</v>
      </c>
    </row>
    <row r="3" spans="1:8" ht="14.25" customHeight="1" x14ac:dyDescent="0.2">
      <c r="A3" s="68" t="s">
        <v>245</v>
      </c>
      <c r="B3" t="s">
        <v>243</v>
      </c>
      <c r="C3" t="s">
        <v>246</v>
      </c>
      <c r="D3" s="69" t="s">
        <v>247</v>
      </c>
      <c r="F3" t="s">
        <v>248</v>
      </c>
      <c r="G3" t="s">
        <v>249</v>
      </c>
      <c r="H3" t="s">
        <v>250</v>
      </c>
    </row>
    <row r="4" spans="1:8" ht="14.25" customHeight="1" x14ac:dyDescent="0.2">
      <c r="A4" s="68" t="s">
        <v>251</v>
      </c>
      <c r="B4" t="s">
        <v>65</v>
      </c>
      <c r="C4" t="s">
        <v>252</v>
      </c>
      <c r="D4" s="69" t="s">
        <v>253</v>
      </c>
      <c r="F4" t="s">
        <v>254</v>
      </c>
      <c r="G4" t="s">
        <v>255</v>
      </c>
      <c r="H4" t="s">
        <v>256</v>
      </c>
    </row>
    <row r="5" spans="1:8" ht="14.25" customHeight="1" x14ac:dyDescent="0.2">
      <c r="A5" s="68" t="s">
        <v>243</v>
      </c>
      <c r="B5" t="s">
        <v>256</v>
      </c>
      <c r="C5" t="s">
        <v>257</v>
      </c>
      <c r="D5" s="69" t="s">
        <v>258</v>
      </c>
      <c r="F5" t="s">
        <v>259</v>
      </c>
      <c r="G5" t="s">
        <v>260</v>
      </c>
      <c r="H5" t="s">
        <v>261</v>
      </c>
    </row>
    <row r="6" spans="1:8" ht="14.25" customHeight="1" x14ac:dyDescent="0.2">
      <c r="A6" s="68" t="s">
        <v>254</v>
      </c>
      <c r="B6" t="s">
        <v>262</v>
      </c>
      <c r="C6" t="s">
        <v>263</v>
      </c>
      <c r="D6" s="69" t="s">
        <v>264</v>
      </c>
      <c r="F6" t="s">
        <v>265</v>
      </c>
      <c r="G6" t="s">
        <v>266</v>
      </c>
      <c r="H6" t="s">
        <v>267</v>
      </c>
    </row>
    <row r="7" spans="1:8" ht="14.25" customHeight="1" x14ac:dyDescent="0.2">
      <c r="A7" s="68" t="s">
        <v>268</v>
      </c>
      <c r="B7" t="s">
        <v>269</v>
      </c>
      <c r="C7" t="s">
        <v>270</v>
      </c>
      <c r="D7" s="69" t="s">
        <v>271</v>
      </c>
      <c r="F7" t="s">
        <v>272</v>
      </c>
      <c r="G7" t="s">
        <v>273</v>
      </c>
      <c r="H7" t="s">
        <v>274</v>
      </c>
    </row>
    <row r="8" spans="1:8" ht="14.25" customHeight="1" x14ac:dyDescent="0.2">
      <c r="A8" s="68" t="s">
        <v>272</v>
      </c>
      <c r="B8" t="s">
        <v>275</v>
      </c>
      <c r="C8" t="s">
        <v>276</v>
      </c>
      <c r="D8" s="69" t="s">
        <v>277</v>
      </c>
      <c r="F8" t="s">
        <v>278</v>
      </c>
      <c r="G8" t="s">
        <v>279</v>
      </c>
      <c r="H8" t="s">
        <v>280</v>
      </c>
    </row>
    <row r="9" spans="1:8" ht="14.25" customHeight="1" x14ac:dyDescent="0.2">
      <c r="A9" s="68" t="s">
        <v>248</v>
      </c>
      <c r="B9" t="s">
        <v>281</v>
      </c>
      <c r="C9" t="s">
        <v>282</v>
      </c>
      <c r="D9" s="69" t="s">
        <v>203</v>
      </c>
      <c r="F9" t="s">
        <v>283</v>
      </c>
      <c r="G9" t="s">
        <v>284</v>
      </c>
      <c r="H9" t="s">
        <v>280</v>
      </c>
    </row>
    <row r="10" spans="1:8" ht="14.25" customHeight="1" x14ac:dyDescent="0.2">
      <c r="A10" s="68" t="s">
        <v>259</v>
      </c>
      <c r="B10" t="s">
        <v>285</v>
      </c>
      <c r="C10" t="s">
        <v>286</v>
      </c>
      <c r="D10" s="69" t="s">
        <v>287</v>
      </c>
      <c r="F10" t="s">
        <v>245</v>
      </c>
      <c r="G10" t="s">
        <v>288</v>
      </c>
      <c r="H10" t="s">
        <v>289</v>
      </c>
    </row>
    <row r="11" spans="1:8" ht="14.25" customHeight="1" x14ac:dyDescent="0.2">
      <c r="A11" s="68" t="s">
        <v>265</v>
      </c>
      <c r="B11" t="s">
        <v>280</v>
      </c>
      <c r="C11" t="s">
        <v>290</v>
      </c>
      <c r="D11" s="69" t="s">
        <v>291</v>
      </c>
      <c r="F11" t="s">
        <v>245</v>
      </c>
      <c r="G11" t="s">
        <v>292</v>
      </c>
      <c r="H11" t="s">
        <v>293</v>
      </c>
    </row>
    <row r="12" spans="1:8" ht="14.25" customHeight="1" x14ac:dyDescent="0.2">
      <c r="A12" s="68" t="s">
        <v>278</v>
      </c>
      <c r="B12" t="s">
        <v>274</v>
      </c>
      <c r="C12" t="s">
        <v>294</v>
      </c>
      <c r="D12" s="69"/>
      <c r="F12" t="s">
        <v>245</v>
      </c>
      <c r="G12" t="s">
        <v>295</v>
      </c>
      <c r="H12" t="s">
        <v>293</v>
      </c>
    </row>
    <row r="13" spans="1:8" ht="14.25" customHeight="1" x14ac:dyDescent="0.2">
      <c r="A13" s="68" t="s">
        <v>283</v>
      </c>
      <c r="B13" t="s">
        <v>296</v>
      </c>
      <c r="C13" t="s">
        <v>297</v>
      </c>
      <c r="D13" s="69"/>
      <c r="F13" t="s">
        <v>245</v>
      </c>
      <c r="G13" t="s">
        <v>298</v>
      </c>
      <c r="H13" t="s">
        <v>293</v>
      </c>
    </row>
    <row r="14" spans="1:8" ht="14.25" customHeight="1" x14ac:dyDescent="0.2">
      <c r="A14" s="68" t="s">
        <v>299</v>
      </c>
      <c r="B14" t="s">
        <v>300</v>
      </c>
      <c r="C14" t="s">
        <v>301</v>
      </c>
      <c r="F14" t="s">
        <v>302</v>
      </c>
      <c r="G14" t="s">
        <v>303</v>
      </c>
      <c r="H14" t="s">
        <v>262</v>
      </c>
    </row>
    <row r="15" spans="1:8" ht="14.25" customHeight="1" x14ac:dyDescent="0.2">
      <c r="A15" s="68" t="s">
        <v>304</v>
      </c>
      <c r="B15" t="s">
        <v>293</v>
      </c>
      <c r="C15" t="s">
        <v>305</v>
      </c>
      <c r="F15" t="s">
        <v>251</v>
      </c>
      <c r="G15" t="s">
        <v>306</v>
      </c>
      <c r="H15" t="s">
        <v>285</v>
      </c>
    </row>
    <row r="16" spans="1:8" ht="14.25" customHeight="1" x14ac:dyDescent="0.2">
      <c r="A16" s="68" t="s">
        <v>307</v>
      </c>
      <c r="B16" t="s">
        <v>308</v>
      </c>
      <c r="C16" t="s">
        <v>309</v>
      </c>
      <c r="F16" t="s">
        <v>251</v>
      </c>
      <c r="G16" t="s">
        <v>310</v>
      </c>
      <c r="H16" t="s">
        <v>311</v>
      </c>
    </row>
    <row r="17" spans="1:8" ht="14.25" customHeight="1" x14ac:dyDescent="0.2">
      <c r="A17" s="68" t="s">
        <v>312</v>
      </c>
      <c r="B17" t="s">
        <v>313</v>
      </c>
      <c r="C17" t="s">
        <v>314</v>
      </c>
      <c r="F17" t="s">
        <v>251</v>
      </c>
      <c r="G17" t="s">
        <v>315</v>
      </c>
      <c r="H17" t="s">
        <v>316</v>
      </c>
    </row>
    <row r="18" spans="1:8" ht="14.25" customHeight="1" x14ac:dyDescent="0.2">
      <c r="A18" s="68" t="s">
        <v>317</v>
      </c>
      <c r="B18" t="s">
        <v>318</v>
      </c>
      <c r="C18" t="s">
        <v>319</v>
      </c>
      <c r="F18" t="s">
        <v>251</v>
      </c>
      <c r="G18" t="s">
        <v>320</v>
      </c>
      <c r="H18" t="s">
        <v>296</v>
      </c>
    </row>
    <row r="19" spans="1:8" x14ac:dyDescent="0.2">
      <c r="A19" t="s">
        <v>321</v>
      </c>
      <c r="B19" t="s">
        <v>322</v>
      </c>
      <c r="C19" t="s">
        <v>323</v>
      </c>
      <c r="F19" t="s">
        <v>324</v>
      </c>
      <c r="G19" t="s">
        <v>325</v>
      </c>
      <c r="H19" t="s">
        <v>269</v>
      </c>
    </row>
    <row r="20" spans="1:8" x14ac:dyDescent="0.2">
      <c r="B20" t="s">
        <v>250</v>
      </c>
      <c r="C20" t="s">
        <v>326</v>
      </c>
      <c r="F20" t="s">
        <v>327</v>
      </c>
      <c r="G20" t="s">
        <v>328</v>
      </c>
      <c r="H20" t="s">
        <v>329</v>
      </c>
    </row>
    <row r="21" spans="1:8" x14ac:dyDescent="0.2">
      <c r="B21" t="s">
        <v>316</v>
      </c>
      <c r="C21" t="s">
        <v>330</v>
      </c>
      <c r="F21" t="s">
        <v>331</v>
      </c>
      <c r="G21" t="s">
        <v>332</v>
      </c>
      <c r="H21" t="s">
        <v>333</v>
      </c>
    </row>
    <row r="22" spans="1:8" x14ac:dyDescent="0.2">
      <c r="B22" t="s">
        <v>334</v>
      </c>
      <c r="C22" t="s">
        <v>335</v>
      </c>
      <c r="F22" t="s">
        <v>336</v>
      </c>
      <c r="G22" t="s">
        <v>337</v>
      </c>
      <c r="H22" t="s">
        <v>338</v>
      </c>
    </row>
    <row r="23" spans="1:8" x14ac:dyDescent="0.2">
      <c r="B23" t="s">
        <v>339</v>
      </c>
      <c r="C23" t="s">
        <v>340</v>
      </c>
      <c r="F23" t="s">
        <v>341</v>
      </c>
      <c r="G23" t="s">
        <v>342</v>
      </c>
      <c r="H23" t="s">
        <v>318</v>
      </c>
    </row>
    <row r="24" spans="1:8" x14ac:dyDescent="0.2">
      <c r="B24" t="s">
        <v>31</v>
      </c>
      <c r="C24" t="s">
        <v>343</v>
      </c>
      <c r="F24" t="s">
        <v>299</v>
      </c>
      <c r="G24" t="s">
        <v>344</v>
      </c>
      <c r="H24" t="s">
        <v>345</v>
      </c>
    </row>
    <row r="25" spans="1:8" x14ac:dyDescent="0.2">
      <c r="B25" t="s">
        <v>346</v>
      </c>
      <c r="C25" t="s">
        <v>347</v>
      </c>
      <c r="F25" t="s">
        <v>299</v>
      </c>
      <c r="G25" t="s">
        <v>348</v>
      </c>
      <c r="H25" t="s">
        <v>345</v>
      </c>
    </row>
    <row r="26" spans="1:8" x14ac:dyDescent="0.2">
      <c r="B26" t="s">
        <v>349</v>
      </c>
      <c r="C26" t="s">
        <v>350</v>
      </c>
      <c r="F26" t="s">
        <v>299</v>
      </c>
      <c r="G26" t="s">
        <v>351</v>
      </c>
      <c r="H26" t="s">
        <v>345</v>
      </c>
    </row>
    <row r="27" spans="1:8" x14ac:dyDescent="0.2">
      <c r="F27" t="s">
        <v>299</v>
      </c>
      <c r="G27" t="s">
        <v>244</v>
      </c>
      <c r="H27" t="s">
        <v>345</v>
      </c>
    </row>
    <row r="28" spans="1:8" x14ac:dyDescent="0.2">
      <c r="F28" t="s">
        <v>299</v>
      </c>
      <c r="G28" t="s">
        <v>352</v>
      </c>
      <c r="H28" t="s">
        <v>345</v>
      </c>
    </row>
    <row r="29" spans="1:8" x14ac:dyDescent="0.2">
      <c r="F29" t="s">
        <v>299</v>
      </c>
      <c r="G29" t="s">
        <v>353</v>
      </c>
      <c r="H29" t="s">
        <v>345</v>
      </c>
    </row>
    <row r="30" spans="1:8" x14ac:dyDescent="0.2">
      <c r="F30" t="s">
        <v>304</v>
      </c>
      <c r="G30" t="s">
        <v>354</v>
      </c>
      <c r="H30" t="s">
        <v>322</v>
      </c>
    </row>
    <row r="31" spans="1:8" x14ac:dyDescent="0.2">
      <c r="F31" t="s">
        <v>304</v>
      </c>
      <c r="G31" t="s">
        <v>355</v>
      </c>
      <c r="H31" t="s">
        <v>250</v>
      </c>
    </row>
    <row r="32" spans="1:8" x14ac:dyDescent="0.2">
      <c r="F32" t="s">
        <v>304</v>
      </c>
      <c r="G32" t="s">
        <v>356</v>
      </c>
      <c r="H32" t="s">
        <v>300</v>
      </c>
    </row>
    <row r="33" spans="6:8" x14ac:dyDescent="0.2">
      <c r="F33" t="s">
        <v>304</v>
      </c>
      <c r="G33" t="s">
        <v>357</v>
      </c>
      <c r="H33" t="s">
        <v>300</v>
      </c>
    </row>
    <row r="34" spans="6:8" x14ac:dyDescent="0.2">
      <c r="F34" t="s">
        <v>304</v>
      </c>
      <c r="G34" t="s">
        <v>358</v>
      </c>
      <c r="H34" t="s">
        <v>280</v>
      </c>
    </row>
    <row r="35" spans="6:8" x14ac:dyDescent="0.2">
      <c r="F35" t="s">
        <v>240</v>
      </c>
      <c r="G35" t="s">
        <v>359</v>
      </c>
      <c r="H35" t="s">
        <v>280</v>
      </c>
    </row>
    <row r="36" spans="6:8" x14ac:dyDescent="0.2">
      <c r="F36" t="s">
        <v>240</v>
      </c>
      <c r="G36" t="s">
        <v>360</v>
      </c>
      <c r="H36" t="s">
        <v>280</v>
      </c>
    </row>
    <row r="37" spans="6:8" x14ac:dyDescent="0.2">
      <c r="F37" t="s">
        <v>240</v>
      </c>
      <c r="G37" t="s">
        <v>361</v>
      </c>
      <c r="H37" t="s">
        <v>280</v>
      </c>
    </row>
    <row r="38" spans="6:8" x14ac:dyDescent="0.2">
      <c r="F38" t="s">
        <v>240</v>
      </c>
      <c r="G38" t="s">
        <v>362</v>
      </c>
      <c r="H38" t="s">
        <v>280</v>
      </c>
    </row>
    <row r="39" spans="6:8" x14ac:dyDescent="0.2">
      <c r="F39" t="s">
        <v>240</v>
      </c>
      <c r="G39" t="s">
        <v>363</v>
      </c>
      <c r="H39" t="s">
        <v>334</v>
      </c>
    </row>
    <row r="40" spans="6:8" x14ac:dyDescent="0.2">
      <c r="F40" t="s">
        <v>240</v>
      </c>
      <c r="G40" t="s">
        <v>364</v>
      </c>
      <c r="H40" t="s">
        <v>280</v>
      </c>
    </row>
    <row r="41" spans="6:8" x14ac:dyDescent="0.2">
      <c r="F41" t="s">
        <v>240</v>
      </c>
      <c r="G41" t="s">
        <v>365</v>
      </c>
      <c r="H41" t="s">
        <v>293</v>
      </c>
    </row>
    <row r="42" spans="6:8" x14ac:dyDescent="0.2">
      <c r="F42" t="s">
        <v>240</v>
      </c>
      <c r="G42" t="s">
        <v>366</v>
      </c>
      <c r="H42" t="s">
        <v>293</v>
      </c>
    </row>
    <row r="43" spans="6:8" x14ac:dyDescent="0.2">
      <c r="F43" t="s">
        <v>240</v>
      </c>
      <c r="G43" t="s">
        <v>367</v>
      </c>
      <c r="H43" t="s">
        <v>293</v>
      </c>
    </row>
    <row r="44" spans="6:8" x14ac:dyDescent="0.2">
      <c r="F44" t="s">
        <v>240</v>
      </c>
      <c r="G44" t="s">
        <v>368</v>
      </c>
      <c r="H44" t="s">
        <v>293</v>
      </c>
    </row>
    <row r="45" spans="6:8" x14ac:dyDescent="0.2">
      <c r="F45" t="s">
        <v>240</v>
      </c>
      <c r="G45" t="s">
        <v>369</v>
      </c>
      <c r="H45" t="s">
        <v>293</v>
      </c>
    </row>
    <row r="46" spans="6:8" x14ac:dyDescent="0.2">
      <c r="F46" t="s">
        <v>268</v>
      </c>
      <c r="G46" t="s">
        <v>351</v>
      </c>
      <c r="H46" t="s">
        <v>311</v>
      </c>
    </row>
    <row r="47" spans="6:8" x14ac:dyDescent="0.2">
      <c r="F47" t="s">
        <v>307</v>
      </c>
      <c r="G47" t="s">
        <v>370</v>
      </c>
      <c r="H47" t="s">
        <v>275</v>
      </c>
    </row>
    <row r="48" spans="6:8" x14ac:dyDescent="0.2">
      <c r="F48" t="s">
        <v>307</v>
      </c>
      <c r="G48" t="s">
        <v>371</v>
      </c>
      <c r="H48" t="s">
        <v>313</v>
      </c>
    </row>
    <row r="49" spans="6:8" x14ac:dyDescent="0.2">
      <c r="F49" t="s">
        <v>307</v>
      </c>
      <c r="G49" t="s">
        <v>372</v>
      </c>
      <c r="H49" t="s">
        <v>349</v>
      </c>
    </row>
    <row r="50" spans="6:8" x14ac:dyDescent="0.2">
      <c r="F50" t="s">
        <v>307</v>
      </c>
      <c r="G50" t="s">
        <v>373</v>
      </c>
      <c r="H50" t="s">
        <v>281</v>
      </c>
    </row>
    <row r="51" spans="6:8" x14ac:dyDescent="0.2">
      <c r="F51" t="s">
        <v>307</v>
      </c>
      <c r="G51" t="s">
        <v>374</v>
      </c>
      <c r="H51" t="s">
        <v>65</v>
      </c>
    </row>
    <row r="52" spans="6:8" x14ac:dyDescent="0.2">
      <c r="F52" t="s">
        <v>307</v>
      </c>
      <c r="G52" t="s">
        <v>375</v>
      </c>
      <c r="H52" t="s">
        <v>241</v>
      </c>
    </row>
    <row r="53" spans="6:8" x14ac:dyDescent="0.2">
      <c r="F53" t="s">
        <v>307</v>
      </c>
      <c r="G53" t="s">
        <v>376</v>
      </c>
      <c r="H53" t="s">
        <v>31</v>
      </c>
    </row>
    <row r="54" spans="6:8" x14ac:dyDescent="0.2">
      <c r="F54" t="s">
        <v>307</v>
      </c>
      <c r="G54" t="s">
        <v>377</v>
      </c>
      <c r="H54" t="s">
        <v>308</v>
      </c>
    </row>
    <row r="55" spans="6:8" x14ac:dyDescent="0.2">
      <c r="F55" t="s">
        <v>307</v>
      </c>
      <c r="G55" t="s">
        <v>378</v>
      </c>
      <c r="H55" t="s">
        <v>308</v>
      </c>
    </row>
    <row r="56" spans="6:8" x14ac:dyDescent="0.2">
      <c r="F56" t="s">
        <v>312</v>
      </c>
      <c r="G56" t="s">
        <v>379</v>
      </c>
      <c r="H56" t="s">
        <v>346</v>
      </c>
    </row>
    <row r="57" spans="6:8" x14ac:dyDescent="0.2">
      <c r="F57" t="s">
        <v>312</v>
      </c>
      <c r="G57" t="s">
        <v>380</v>
      </c>
      <c r="H57" t="s">
        <v>346</v>
      </c>
    </row>
    <row r="58" spans="6:8" x14ac:dyDescent="0.2">
      <c r="F58" t="s">
        <v>312</v>
      </c>
      <c r="G58" t="s">
        <v>381</v>
      </c>
      <c r="H58" t="s">
        <v>346</v>
      </c>
    </row>
    <row r="59" spans="6:8" x14ac:dyDescent="0.2">
      <c r="F59" t="s">
        <v>312</v>
      </c>
      <c r="G59" t="s">
        <v>382</v>
      </c>
      <c r="H59" t="s">
        <v>346</v>
      </c>
    </row>
    <row r="60" spans="6:8" x14ac:dyDescent="0.2">
      <c r="F60" t="s">
        <v>312</v>
      </c>
      <c r="G60" t="s">
        <v>383</v>
      </c>
      <c r="H60" t="s">
        <v>346</v>
      </c>
    </row>
    <row r="61" spans="6:8" x14ac:dyDescent="0.2">
      <c r="F61" t="s">
        <v>312</v>
      </c>
      <c r="G61" t="s">
        <v>384</v>
      </c>
      <c r="H61" t="s">
        <v>346</v>
      </c>
    </row>
    <row r="62" spans="6:8" x14ac:dyDescent="0.2">
      <c r="F62" t="s">
        <v>312</v>
      </c>
      <c r="G62" t="s">
        <v>385</v>
      </c>
      <c r="H62" t="s">
        <v>346</v>
      </c>
    </row>
    <row r="63" spans="6:8" x14ac:dyDescent="0.2">
      <c r="F63" t="s">
        <v>312</v>
      </c>
      <c r="G63" t="s">
        <v>386</v>
      </c>
      <c r="H63" t="s">
        <v>346</v>
      </c>
    </row>
    <row r="64" spans="6:8" x14ac:dyDescent="0.2">
      <c r="F64" t="s">
        <v>312</v>
      </c>
      <c r="G64" t="s">
        <v>387</v>
      </c>
      <c r="H64" t="s">
        <v>346</v>
      </c>
    </row>
    <row r="65" spans="6:8" x14ac:dyDescent="0.2">
      <c r="F65" t="s">
        <v>312</v>
      </c>
      <c r="G65" t="s">
        <v>388</v>
      </c>
      <c r="H65" t="s">
        <v>346</v>
      </c>
    </row>
    <row r="66" spans="6:8" x14ac:dyDescent="0.2">
      <c r="F66" t="s">
        <v>312</v>
      </c>
      <c r="G66" t="s">
        <v>389</v>
      </c>
      <c r="H66" t="s">
        <v>346</v>
      </c>
    </row>
    <row r="67" spans="6:8" x14ac:dyDescent="0.2">
      <c r="F67" t="s">
        <v>312</v>
      </c>
      <c r="G67" t="s">
        <v>390</v>
      </c>
      <c r="H67" t="s">
        <v>346</v>
      </c>
    </row>
    <row r="68" spans="6:8" x14ac:dyDescent="0.2">
      <c r="F68" t="s">
        <v>317</v>
      </c>
      <c r="G68" t="s">
        <v>391</v>
      </c>
      <c r="H68" t="s">
        <v>274</v>
      </c>
    </row>
  </sheetData>
  <pageMargins left="0.7" right="0.7" top="0.75" bottom="0.75" header="0.3" footer="0.3"/>
  <pageSetup scale="255" orientation="landscape" useFirstPageNumber="1" horizontalDpi="2" verticalDpi="4294967041" copies="6" r:id="rId1"/>
  <headerFooter alignWithMargins="0"/>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31</vt:i4>
      </vt:variant>
    </vt:vector>
  </HeadingPairs>
  <TitlesOfParts>
    <vt:vector size="37" baseType="lpstr">
      <vt:lpstr>Instructions</vt:lpstr>
      <vt:lpstr>Project Info</vt:lpstr>
      <vt:lpstr>Project Info Page 2</vt:lpstr>
      <vt:lpstr>Funding Info</vt:lpstr>
      <vt:lpstr>Amendment Info</vt:lpstr>
      <vt:lpstr>Pull Down Data</vt:lpstr>
      <vt:lpstr>Instructions!Active_Transportation</vt:lpstr>
      <vt:lpstr>Active_Transportation</vt:lpstr>
      <vt:lpstr>Instructions!ADA_Improvements</vt:lpstr>
      <vt:lpstr>ADA_Improvements</vt:lpstr>
      <vt:lpstr>Instructions!Bridge___Tunnel</vt:lpstr>
      <vt:lpstr>Bridge___Tunnel</vt:lpstr>
      <vt:lpstr>Instructions!Bridge_Tunnel</vt:lpstr>
      <vt:lpstr>Bridge_Tunnel</vt:lpstr>
      <vt:lpstr>Instructions!Bridges</vt:lpstr>
      <vt:lpstr>Bridges</vt:lpstr>
      <vt:lpstr>Instructions!Category</vt:lpstr>
      <vt:lpstr>Category</vt:lpstr>
      <vt:lpstr>Instructions!Drainage</vt:lpstr>
      <vt:lpstr>Drainage</vt:lpstr>
      <vt:lpstr>Instructions!Operational_Improvements</vt:lpstr>
      <vt:lpstr>Operational_Improvements</vt:lpstr>
      <vt:lpstr>Instructions!Other</vt:lpstr>
      <vt:lpstr>Other</vt:lpstr>
      <vt:lpstr>Instructions!Output_Outcomes</vt:lpstr>
      <vt:lpstr>Output_Outcomes</vt:lpstr>
      <vt:lpstr>Instructions!Pavement</vt:lpstr>
      <vt:lpstr>Pavement</vt:lpstr>
      <vt:lpstr>'Funding Info'!Print_Area</vt:lpstr>
      <vt:lpstr>Instructions!Print_Area</vt:lpstr>
      <vt:lpstr>'Project Info'!Print_Area</vt:lpstr>
      <vt:lpstr>Instructions!Rail_MultiModal</vt:lpstr>
      <vt:lpstr>Rail_MultiModal</vt:lpstr>
      <vt:lpstr>Instructions!TMS__Traffic_Management_Systems</vt:lpstr>
      <vt:lpstr>TMS__Traffic_Management_Systems</vt:lpstr>
      <vt:lpstr>Instructions!TMS_Elements</vt:lpstr>
      <vt:lpstr>TMS_Elements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Zechlin, Erik T@DOT</dc:creator>
  <cp:lastModifiedBy>Singh, Gagandeep@CATC</cp:lastModifiedBy>
  <cp:lastPrinted>2026-02-19T17:25:47Z</cp:lastPrinted>
  <dcterms:created xsi:type="dcterms:W3CDTF">2018-01-30T19:07:37Z</dcterms:created>
  <dcterms:modified xsi:type="dcterms:W3CDTF">2026-04-07T19:39:53Z</dcterms:modified>
</cp:coreProperties>
</file>